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Мои документы\Отчеты об исполнении бюджета\2017\"/>
    </mc:Choice>
  </mc:AlternateContent>
  <bookViews>
    <workbookView xWindow="0" yWindow="0" windowWidth="11496" windowHeight="4836" activeTab="2"/>
  </bookViews>
  <sheets>
    <sheet name="Доходы" sheetId="11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2">Источники!$A$18</definedName>
    <definedName name="APPT" localSheetId="1">Расходы!$A$18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>#REF!</definedName>
    <definedName name="FIO" localSheetId="2">Источники!#REF!</definedName>
    <definedName name="FIO" localSheetId="1">Расходы!$D$18</definedName>
    <definedName name="FORM_CODE">#REF!</definedName>
    <definedName name="PARAMS">#REF!</definedName>
    <definedName name="PERIOD">#REF!</definedName>
    <definedName name="RANGE_NAMES">#REF!</definedName>
    <definedName name="RBEGIN_1" localSheetId="2">Источники!$A$12</definedName>
    <definedName name="RBEGIN_1" localSheetId="1">Расходы!$A$13</definedName>
    <definedName name="REG_DATE">#REF!</definedName>
    <definedName name="REND_1" localSheetId="2">Источники!$A$15</definedName>
    <definedName name="REND_1" localSheetId="1">Расходы!$A$118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Источники!$A$13</definedName>
    <definedName name="S_700B" localSheetId="2">Источники!#REF!</definedName>
    <definedName name="SIGN" localSheetId="2">Источники!$A$18:$D$19</definedName>
    <definedName name="SIGN" localSheetId="1">Расходы!$A$18:$D$19</definedName>
    <definedName name="SRC_CODE">#REF!</definedName>
    <definedName name="SRC_KIND">#REF!</definedName>
  </definedNames>
  <calcPr calcId="162913" refMode="R1C1"/>
</workbook>
</file>

<file path=xl/calcChain.xml><?xml version="1.0" encoding="utf-8"?>
<calcChain xmlns="http://schemas.openxmlformats.org/spreadsheetml/2006/main">
  <c r="F25" i="8" l="1"/>
  <c r="F17" i="11"/>
  <c r="F12" i="9"/>
  <c r="F35" i="11" l="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6" i="11"/>
  <c r="F15" i="11"/>
  <c r="F13" i="11"/>
  <c r="F116" i="8" l="1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4" i="8"/>
  <c r="F23" i="8"/>
  <c r="F22" i="8"/>
  <c r="F21" i="8"/>
  <c r="F20" i="8"/>
  <c r="F19" i="8"/>
  <c r="F18" i="8"/>
  <c r="F17" i="8"/>
  <c r="F16" i="8"/>
  <c r="F15" i="8"/>
  <c r="F13" i="8"/>
</calcChain>
</file>

<file path=xl/sharedStrings.xml><?xml version="1.0" encoding="utf-8"?>
<sst xmlns="http://schemas.openxmlformats.org/spreadsheetml/2006/main" count="476" uniqueCount="236">
  <si>
    <t>4</t>
  </si>
  <si>
    <t>5</t>
  </si>
  <si>
    <t xml:space="preserve"> Наименование показателя</t>
  </si>
  <si>
    <t>Доходы бюджета - всего</t>
  </si>
  <si>
    <t>010</t>
  </si>
  <si>
    <t>Код строки</t>
  </si>
  <si>
    <t>Исполнено</t>
  </si>
  <si>
    <t>6</t>
  </si>
  <si>
    <t>Неисполненные назначения</t>
  </si>
  <si>
    <t>Утвержденные бюджетные назначения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</si>
  <si>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</si>
  <si>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</si>
  <si>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</si>
  <si>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/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</si>
  <si>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</si>
  <si>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</si>
  <si>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</si>
  <si>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</si>
  <si>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</si>
  <si>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</si>
  <si>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</si>
  <si>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</si>
  <si>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-</t>
  </si>
  <si>
    <t>НАЛОГИ НА ИМУЩЕСТВО</t>
  </si>
  <si>
    <t>182 10600000000000000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</si>
  <si>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</si>
  <si>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</si>
  <si>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</si>
  <si>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182 10606000000000110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</si>
  <si>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</si>
  <si>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</si>
  <si>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</si>
  <si>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</si>
  <si>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</si>
  <si>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</si>
  <si>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</si>
  <si>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</si>
  <si>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</si>
  <si>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</si>
  <si>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ШТРАФЫ, САНКЦИИ, ВОЗМЕЩЕНИЕ УЩЕРБА</t>
  </si>
  <si>
    <t>000 11600000000000000</t>
  </si>
  <si>
    <t>Прочие поступления от денежных взысканий (штрафов) и иных сумм в возмещение ущерба, зачисляемые в бюджеты сельских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</si>
  <si>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141 11690050106000140</t>
  </si>
  <si>
    <t>ПРОЧИЕ НЕНАЛОГОВЫЕ ДОХОДЫ</t>
  </si>
  <si>
    <t>001 11700000000000000</t>
  </si>
  <si>
    <t>Прочие неналоговые доходы бюджетов сельских поселений</t>
  </si>
  <si>
    <t>001 11705050100000180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</si>
  <si>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</si>
  <si>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</si>
  <si>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сельских поселений на софинансирование капитальных вложений в объекты муниципальной собственности</t>
  </si>
  <si>
    <t>001 20220077100000151</t>
  </si>
  <si>
    <t>Прочие субсидии бюджетам сельских поселений</t>
  </si>
  <si>
    <t>001 20229999100000151</t>
  </si>
  <si>
    <t>Субвенции бюджетам сельских поселений на выполнение передаваемых полномочий субъектов Российской Федерации</t>
  </si>
  <si>
    <t>001 20230024100000151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</si>
  <si>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</si>
  <si>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001 20235118100000151</t>
  </si>
  <si>
    <t>Иные межбюджетные трансферты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</si>
  <si>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</si>
  <si>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001 20245160100000151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</si>
  <si>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</si>
  <si>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</si>
  <si>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</si>
  <si>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</si>
  <si>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</si>
  <si>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</si>
  <si>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</si>
  <si>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</si>
  <si>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</si>
  <si>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Фонд оплаты труда государственных (муниципальных) органов</t>
  </si>
  <si>
    <t xml:space="preserve">000 0100 0000000000 121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</si>
  <si>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</si>
  <si>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</si>
  <si>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</si>
  <si>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</si>
  <si>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</si>
  <si>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</si>
  <si>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</si>
  <si>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</si>
  <si>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Премии и гранты</t>
  </si>
  <si>
    <t xml:space="preserve">000 0100 0000000000 350 </t>
  </si>
  <si>
    <t xml:space="preserve">000 0100 0000000000 540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</si>
  <si>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</si>
  <si>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</si>
  <si>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</si>
  <si>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</si>
  <si>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</si>
  <si>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</si>
  <si>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</si>
  <si>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</si>
  <si>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</si>
  <si>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</si>
  <si>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</si>
  <si>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</si>
  <si>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</si>
  <si>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000 0103 0000000000 244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</si>
  <si>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</si>
  <si>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</si>
  <si>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</si>
  <si>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</si>
  <si>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</si>
  <si>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</si>
  <si>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</si>
  <si>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000 0104 0000000000 540 </t>
  </si>
  <si>
    <t xml:space="preserve">000 0104 0000000000 853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</si>
  <si>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</si>
  <si>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</si>
  <si>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</si>
  <si>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</si>
  <si>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</si>
  <si>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</si>
  <si>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</si>
  <si>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000 0113 0000000000 121 </t>
  </si>
  <si>
    <t xml:space="preserve">000 0113 0000000000 129 </t>
  </si>
  <si>
    <t xml:space="preserve">000 0113 0000000000 242 </t>
  </si>
  <si>
    <t xml:space="preserve">000 0113 0000000000 244 </t>
  </si>
  <si>
    <t xml:space="preserve">000 0113 0000000000 350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</si>
  <si>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</si>
  <si>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</si>
  <si>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</si>
  <si>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</si>
  <si>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</si>
  <si>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</si>
  <si>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</si>
  <si>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</si>
  <si>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</si>
  <si>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</si>
  <si>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</si>
  <si>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000 0300 0000000000 111 </t>
  </si>
  <si>
    <t xml:space="preserve">000 0300 0000000000 119 </t>
  </si>
  <si>
    <t xml:space="preserve">000 0300 0000000000 242 </t>
  </si>
  <si>
    <t xml:space="preserve">000 0300 0000000000 244 </t>
  </si>
  <si>
    <t xml:space="preserve">000 0300 0000000000 853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</si>
  <si>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</si>
  <si>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</si>
  <si>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000 0309 0000000000 111 </t>
  </si>
  <si>
    <t xml:space="preserve">000 0309 0000000000 119 </t>
  </si>
  <si>
    <t xml:space="preserve">000 0309 0000000000 242 </t>
  </si>
  <si>
    <t xml:space="preserve">000 0309 0000000000 244 </t>
  </si>
  <si>
    <t xml:space="preserve">000 0309 0000000000 853 </t>
  </si>
  <si>
    <t>Обеспечение пожарной безопасности</t>
  </si>
  <si>
    <t xml:space="preserve">000 0310 0000000000 000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</si>
  <si>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</si>
  <si>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</si>
  <si>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</si>
  <si>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000 0400 0000000000 244 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</si>
  <si>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</si>
  <si>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000 0400 0000000000 814 </t>
  </si>
  <si>
    <t>Топливно-энергетический комплекс</t>
  </si>
  <si>
    <t xml:space="preserve">000 0402 0000000000 000 </t>
  </si>
  <si>
    <t xml:space="preserve">000 0402 0000000000 814 </t>
  </si>
  <si>
    <t>Дорожное хозяйство (дорожные фонды)</t>
  </si>
  <si>
    <t xml:space="preserve">000 0409 0000000000 000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</si>
  <si>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</si>
  <si>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</si>
  <si>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</si>
  <si>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</si>
  <si>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</si>
  <si>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</si>
  <si>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</si>
  <si>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</si>
  <si>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</si>
  <si>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</si>
  <si>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</si>
  <si>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000 0500 0000000000 814 </t>
  </si>
  <si>
    <t>Жилищное хозяйство</t>
  </si>
  <si>
    <t xml:space="preserve">000 0501 0000000000 000 </t>
  </si>
  <si>
    <t xml:space="preserve">000 0501 0000000000 243 </t>
  </si>
  <si>
    <t xml:space="preserve">000 0501 0000000000 244 </t>
  </si>
  <si>
    <t xml:space="preserve">000 0501 0000000000 814 </t>
  </si>
  <si>
    <t>Коммунальное хозяйство</t>
  </si>
  <si>
    <t xml:space="preserve">000 0502 0000000000 000 </t>
  </si>
  <si>
    <t xml:space="preserve">000 0502 0000000000 243 </t>
  </si>
  <si>
    <t xml:space="preserve">000 0502 0000000000 244 </t>
  </si>
  <si>
    <t xml:space="preserve">000 0502 0000000000 414 </t>
  </si>
  <si>
    <t>Благоустройство</t>
  </si>
  <si>
    <t xml:space="preserve">000 0503 0000000000 000 </t>
  </si>
  <si>
    <t xml:space="preserve">000 0503 0000000000 244 </t>
  </si>
  <si>
    <t>ОБРАЗОВАНИЕ</t>
  </si>
  <si>
    <t xml:space="preserve">000 0700 0000000000 000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</si>
  <si>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</si>
  <si>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</si>
  <si>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Молодежная политика</t>
  </si>
  <si>
    <t xml:space="preserve">000 0707 0000000000 000 </t>
  </si>
  <si>
    <t xml:space="preserve">000 0707 0000000000 621 </t>
  </si>
  <si>
    <t>КУЛЬТУРА, КИНЕМАТОГРАФИЯ</t>
  </si>
  <si>
    <t xml:space="preserve">000 0800 0000000000 000 </t>
  </si>
  <si>
    <t xml:space="preserve">000 0800 0000000000 621 </t>
  </si>
  <si>
    <t>Культура</t>
  </si>
  <si>
    <t xml:space="preserve">000 0801 0000000000 000 </t>
  </si>
  <si>
    <t xml:space="preserve">000 0801 0000000000 621 </t>
  </si>
  <si>
    <t>СОЦИАЛЬНАЯ ПОЛИТИКА</t>
  </si>
  <si>
    <t xml:space="preserve">000 1000 0000000000 000 </t>
  </si>
  <si>
    <t>Иные пенсии, социальные доплаты к пенсиям</t>
  </si>
  <si>
    <t xml:space="preserve">000 1000 0000000000 312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</si>
  <si>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</si>
  <si>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</si>
  <si>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</si>
  <si>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</si>
  <si>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</si>
  <si>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</si>
  <si>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</si>
  <si>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</si>
  <si>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</si>
  <si>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</si>
  <si>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</si>
  <si>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</si>
  <si>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</si>
  <si>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</si>
  <si>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</si>
  <si>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</si>
  <si>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</si>
  <si>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</si>
  <si>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</si>
  <si>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700</t>
  </si>
  <si>
    <t>Изменение остатков средств на счетах по учету средств бюджета</t>
  </si>
  <si>
    <t>710</t>
  </si>
  <si>
    <t>Увеличение прочих остатков денежных средств бюджетов сельских поселений</t>
  </si>
  <si>
    <t>001 01050201100000510</t>
  </si>
  <si>
    <t>720</t>
  </si>
  <si>
    <t>Уменьшение прочих остатков денежных средств бюджетов сельских поселений</t>
  </si>
  <si>
    <t>001 01050201100000610</t>
  </si>
  <si>
    <t>EXPORT_SRC_KIND</t>
  </si>
  <si>
    <t>СБС</t>
  </si>
  <si>
    <t>EXPORT_PARAM_SRC_KIND</t>
  </si>
  <si>
    <t>EXPORT_SRC_CODE</t>
  </si>
  <si>
    <t>04021</t>
  </si>
  <si>
    <t>EXPORT_VB_CODE</t>
  </si>
  <si>
    <t>3</t>
  </si>
  <si>
    <t xml:space="preserve">Доходы бюджета МО «Бугровское сельское поселение» Всеволожского муниципального района Ленинградской области по кодам классификации доходов бюджета МО "Бугровское сельское поселение"  за 1 квартал 2017 года </t>
  </si>
  <si>
    <t xml:space="preserve">Расходы бюджета МО «Бугровское сельское поселение» Всеволожского муниципального района Ленинградской области по ведомственной структуре расходов бюджета МО "Бугровское сельское поселение"   за 1 квартал 2017 года </t>
  </si>
  <si>
    <t xml:space="preserve">Источники фиансирования дефицита  бюджета МО «Бугровское сельское поселение» Всеволожского муниципального района Ленинградской области по кодам классификацииисточников финансирования  бюджета МО "Бугровское сельское поселение" за 1 квартал 2017 года </t>
  </si>
  <si>
    <t>х</t>
  </si>
  <si>
    <t xml:space="preserve">Приложение 1                                                                                                      к постановлению администрации                                                                   МО "Бугровское сельское поселение"                                                             от   10.04.2017       №  86                                         </t>
  </si>
  <si>
    <t xml:space="preserve">Приложение 2                                                                                                                 к постановлению администрации                                                                МО "Бугровское сельское поселение"                                                                       от    10.04.2017   №  86                    </t>
  </si>
  <si>
    <t xml:space="preserve">Приложение 3                                                                                                                 к постановлению администрации                                                 МО "Бугровское сельское поселение"                                                                       от 10.04.2017   № 86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</si>
</sst>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49" fontId="0" fillId="0" borderId="0" xfId="0" applyNumberFormat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center" wrapText="1"/>
    </xf>
    <xf numFmtId="4" fontId="2" fillId="0" borderId="14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2" fillId="0" borderId="15" xfId="0" applyNumberFormat="1" applyFont="1" applyBorder="1" applyAlignment="1">
      <alignment horizontal="left" wrapText="1"/>
    </xf>
    <xf numFmtId="49" fontId="1" fillId="0" borderId="15" xfId="0" applyNumberFormat="1" applyFont="1" applyBorder="1" applyAlignment="1">
      <alignment horizontal="left" wrapText="1"/>
    </xf>
    <xf numFmtId="4" fontId="1" fillId="0" borderId="16" xfId="0" applyNumberFormat="1" applyFont="1" applyBorder="1" applyAlignment="1">
      <alignment horizontal="right"/>
    </xf>
    <xf numFmtId="49" fontId="2" fillId="0" borderId="14" xfId="0" applyNumberFormat="1" applyFont="1" applyBorder="1" applyAlignment="1">
      <alignment horizontal="center" wrapText="1"/>
    </xf>
    <xf numFmtId="4" fontId="2" fillId="0" borderId="16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0" fontId="0" fillId="0" borderId="17" xfId="0" applyBorder="1"/>
    <xf numFmtId="0" fontId="0" fillId="0" borderId="19" xfId="0" applyBorder="1"/>
    <xf numFmtId="0" fontId="0" fillId="0" borderId="21" xfId="0" applyBorder="1"/>
    <xf numFmtId="49" fontId="1" fillId="0" borderId="26" xfId="0" applyNumberFormat="1" applyFont="1" applyBorder="1" applyAlignment="1">
      <alignment horizontal="center" wrapText="1"/>
    </xf>
    <xf numFmtId="4" fontId="1" fillId="0" borderId="27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9" fontId="1" fillId="0" borderId="16" xfId="0" applyNumberFormat="1" applyFont="1" applyBorder="1" applyAlignment="1">
      <alignment horizontal="left" wrapText="1"/>
    </xf>
    <xf numFmtId="49" fontId="1" fillId="0" borderId="13" xfId="0" applyNumberFormat="1" applyFont="1" applyBorder="1" applyAlignment="1">
      <alignment horizontal="center" wrapText="1"/>
    </xf>
    <xf numFmtId="0" fontId="0" fillId="0" borderId="29" xfId="0" applyBorder="1"/>
    <xf numFmtId="0" fontId="0" fillId="0" borderId="6" xfId="0" applyBorder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9" fontId="1" fillId="0" borderId="25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9" xfId="0" applyBorder="1" applyAlignment="1">
      <alignment horizontal="right"/>
    </xf>
    <xf numFmtId="49" fontId="4" fillId="0" borderId="23" xfId="0" applyNumberFormat="1" applyFont="1" applyBorder="1" applyAlignment="1">
      <alignment horizontal="left" wrapText="1"/>
    </xf>
    <xf numFmtId="49" fontId="4" fillId="0" borderId="32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0" fontId="2" fillId="0" borderId="22" xfId="0" applyFont="1" applyBorder="1"/>
    <xf numFmtId="0" fontId="6" fillId="0" borderId="0" xfId="0" applyFont="1" applyAlignment="1">
      <alignment wrapText="1"/>
    </xf>
    <xf numFmtId="49" fontId="1" fillId="0" borderId="0" xfId="0" applyNumberFormat="1" applyFont="1" applyAlignment="1"/>
    <xf numFmtId="0" fontId="0" fillId="0" borderId="0" xfId="0" applyFont="1"/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49" fontId="0" fillId="0" borderId="0" xfId="0" applyNumberFormat="1" applyFont="1" applyBorder="1"/>
    <xf numFmtId="0" fontId="0" fillId="0" borderId="0" xfId="0" applyFont="1" applyBorder="1"/>
    <xf numFmtId="49" fontId="2" fillId="0" borderId="33" xfId="0" applyNumberFormat="1" applyFont="1" applyBorder="1" applyAlignment="1">
      <alignment horizontal="left" wrapText="1"/>
    </xf>
    <xf numFmtId="0" fontId="0" fillId="0" borderId="24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9" fontId="0" fillId="0" borderId="5" xfId="0" applyNumberFormat="1" applyFont="1" applyBorder="1"/>
    <xf numFmtId="0" fontId="0" fillId="0" borderId="5" xfId="0" applyFont="1" applyBorder="1"/>
    <xf numFmtId="49" fontId="1" fillId="0" borderId="18" xfId="0" applyNumberFormat="1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right"/>
    </xf>
    <xf numFmtId="4" fontId="1" fillId="0" borderId="10" xfId="0" applyNumberFormat="1" applyFont="1" applyFill="1" applyBorder="1" applyAlignment="1">
      <alignment horizontal="right"/>
    </xf>
    <xf numFmtId="0" fontId="0" fillId="0" borderId="0" xfId="0" applyFill="1"/>
    <xf numFmtId="49" fontId="1" fillId="0" borderId="23" xfId="0" applyNumberFormat="1" applyFont="1" applyFill="1" applyBorder="1" applyAlignment="1">
      <alignment horizontal="left" wrapText="1"/>
    </xf>
    <xf numFmtId="0" fontId="1" fillId="0" borderId="0" xfId="0" applyFont="1" applyFill="1"/>
    <xf numFmtId="0" fontId="1" fillId="0" borderId="0" xfId="0" applyFont="1" applyFill="1" applyBorder="1"/>
    <xf numFmtId="49" fontId="0" fillId="0" borderId="0" xfId="0" applyNumberFormat="1" applyFill="1"/>
    <xf numFmtId="0" fontId="6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left" wrapText="1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25" xfId="0" applyNumberFormat="1" applyFont="1" applyFill="1" applyBorder="1" applyAlignment="1">
      <alignment horizontal="center"/>
    </xf>
    <xf numFmtId="4" fontId="2" fillId="0" borderId="14" xfId="0" applyNumberFormat="1" applyFont="1" applyFill="1" applyBorder="1" applyAlignment="1">
      <alignment horizontal="right"/>
    </xf>
    <xf numFmtId="4" fontId="2" fillId="0" borderId="13" xfId="0" applyNumberFormat="1" applyFont="1" applyFill="1" applyBorder="1" applyAlignment="1">
      <alignment horizontal="right"/>
    </xf>
    <xf numFmtId="49" fontId="1" fillId="0" borderId="22" xfId="0" applyNumberFormat="1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49" fontId="1" fillId="0" borderId="30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right"/>
    </xf>
    <xf numFmtId="4" fontId="1" fillId="0" borderId="21" xfId="0" applyNumberFormat="1" applyFont="1" applyFill="1" applyBorder="1" applyAlignment="1">
      <alignment horizontal="right"/>
    </xf>
    <xf numFmtId="0" fontId="1" fillId="0" borderId="2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3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1" fillId="0" borderId="34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0" fontId="7" fillId="0" borderId="4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3" fillId="0" borderId="0" xfId="0" applyFont="1" applyFill="1" applyAlignment="1"/>
  </cellXfs>
  <cellStyles count="1">
    <cellStyle name="Обычный" xfId="0" builtinId="0"/>
  </cellStyles>
  <dxfs count="1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2" sqref="D2:F2"/>
    </sheetView>
  </sheetViews>
  <sheetFormatPr defaultRowHeight="13.2" x14ac:dyDescent="0.25"/>
  <cols>
    <col min="1" max="1" width="60.6640625" style="67" customWidth="1"/>
    <col min="2" max="2" width="6.109375" style="67" customWidth="1"/>
    <col min="3" max="3" width="21.6640625" style="67" customWidth="1"/>
    <col min="4" max="4" width="12.77734375" style="67" customWidth="1"/>
    <col min="5" max="5" width="10.77734375" style="67" customWidth="1"/>
    <col min="6" max="6" width="12.77734375" style="67" customWidth="1"/>
    <col min="7" max="7" width="9.6640625" style="67" customWidth="1"/>
    <col min="8" max="8" width="9.109375" style="67" hidden="1" customWidth="1"/>
    <col min="9" max="16384" width="8.88671875" style="67"/>
  </cols>
  <sheetData>
    <row r="1" spans="1:8" ht="16.95" customHeight="1" x14ac:dyDescent="0.25">
      <c r="A1" s="97"/>
      <c r="B1" s="97"/>
      <c r="C1" s="97"/>
      <c r="D1" s="97"/>
      <c r="E1" s="69"/>
      <c r="F1" s="70"/>
      <c r="H1" s="71" t="s">
        <v>13</v>
      </c>
    </row>
    <row r="2" spans="1:8" ht="75.599999999999994" customHeight="1" x14ac:dyDescent="0.25">
      <c r="A2" s="132"/>
      <c r="B2" s="132"/>
      <c r="C2" s="132"/>
      <c r="D2" s="108" t="s">
        <v>233</v>
      </c>
      <c r="E2" s="108"/>
      <c r="F2" s="108"/>
      <c r="G2" s="72"/>
    </row>
    <row r="3" spans="1:8" ht="48.6" customHeight="1" thickBot="1" x14ac:dyDescent="0.3">
      <c r="A3" s="109" t="s">
        <v>229</v>
      </c>
      <c r="B3" s="109"/>
      <c r="C3" s="109"/>
      <c r="D3" s="109"/>
      <c r="E3" s="109"/>
      <c r="F3" s="109"/>
      <c r="H3" s="71" t="s">
        <v>1</v>
      </c>
    </row>
    <row r="4" spans="1:8" ht="19.8" hidden="1" customHeight="1" thickBot="1" x14ac:dyDescent="0.3">
      <c r="A4" s="98"/>
      <c r="B4" s="98"/>
      <c r="C4" s="98"/>
      <c r="D4" s="98"/>
      <c r="E4" s="73"/>
      <c r="F4" s="74"/>
    </row>
    <row r="5" spans="1:8" ht="4.3499999999999996" customHeight="1" x14ac:dyDescent="0.25">
      <c r="A5" s="99" t="s">
        <v>2</v>
      </c>
      <c r="B5" s="102" t="s">
        <v>5</v>
      </c>
      <c r="C5" s="102" t="s">
        <v>10</v>
      </c>
      <c r="D5" s="105" t="s">
        <v>9</v>
      </c>
      <c r="E5" s="105" t="s">
        <v>6</v>
      </c>
      <c r="F5" s="94" t="s">
        <v>8</v>
      </c>
    </row>
    <row r="6" spans="1:8" ht="3.6" customHeight="1" x14ac:dyDescent="0.25">
      <c r="A6" s="100"/>
      <c r="B6" s="103"/>
      <c r="C6" s="103"/>
      <c r="D6" s="106"/>
      <c r="E6" s="106"/>
      <c r="F6" s="95"/>
    </row>
    <row r="7" spans="1:8" ht="3" customHeight="1" x14ac:dyDescent="0.25">
      <c r="A7" s="100"/>
      <c r="B7" s="103"/>
      <c r="C7" s="103"/>
      <c r="D7" s="106"/>
      <c r="E7" s="106"/>
      <c r="F7" s="95"/>
    </row>
    <row r="8" spans="1:8" ht="3" customHeight="1" x14ac:dyDescent="0.25">
      <c r="A8" s="100"/>
      <c r="B8" s="103"/>
      <c r="C8" s="103"/>
      <c r="D8" s="106"/>
      <c r="E8" s="106"/>
      <c r="F8" s="95"/>
    </row>
    <row r="9" spans="1:8" ht="3" customHeight="1" x14ac:dyDescent="0.25">
      <c r="A9" s="100"/>
      <c r="B9" s="103"/>
      <c r="C9" s="103"/>
      <c r="D9" s="106"/>
      <c r="E9" s="106"/>
      <c r="F9" s="95"/>
    </row>
    <row r="10" spans="1:8" ht="3" customHeight="1" x14ac:dyDescent="0.25">
      <c r="A10" s="100"/>
      <c r="B10" s="103"/>
      <c r="C10" s="103"/>
      <c r="D10" s="106"/>
      <c r="E10" s="106"/>
      <c r="F10" s="95"/>
    </row>
    <row r="11" spans="1:8" ht="23.4" customHeight="1" x14ac:dyDescent="0.25">
      <c r="A11" s="101"/>
      <c r="B11" s="104"/>
      <c r="C11" s="104"/>
      <c r="D11" s="107"/>
      <c r="E11" s="107"/>
      <c r="F11" s="96"/>
    </row>
    <row r="12" spans="1:8" ht="12.6" customHeight="1" thickBot="1" x14ac:dyDescent="0.3">
      <c r="A12" s="75">
        <v>1</v>
      </c>
      <c r="B12" s="76">
        <v>2</v>
      </c>
      <c r="C12" s="77">
        <v>3</v>
      </c>
      <c r="D12" s="78" t="s">
        <v>0</v>
      </c>
      <c r="E12" s="79" t="s">
        <v>1</v>
      </c>
      <c r="F12" s="80" t="s">
        <v>7</v>
      </c>
    </row>
    <row r="13" spans="1:8" x14ac:dyDescent="0.25">
      <c r="A13" s="81" t="s">
        <v>3</v>
      </c>
      <c r="B13" s="82" t="s">
        <v>4</v>
      </c>
      <c r="C13" s="83" t="s">
        <v>14</v>
      </c>
      <c r="D13" s="84">
        <v>141158700</v>
      </c>
      <c r="E13" s="85">
        <v>48838509.93</v>
      </c>
      <c r="F13" s="84">
        <f>IF(OR(D13="-",E13&gt;=D13),"-",D13-IF(E13="-",0,E13))</f>
        <v>92320190.069999993</v>
      </c>
    </row>
    <row r="14" spans="1:8" x14ac:dyDescent="0.25">
      <c r="A14" s="86" t="s">
        <v>15</v>
      </c>
      <c r="B14" s="87"/>
      <c r="C14" s="88"/>
      <c r="D14" s="89"/>
      <c r="E14" s="89"/>
      <c r="F14" s="90"/>
    </row>
    <row r="15" spans="1:8" x14ac:dyDescent="0.25">
      <c r="A15" s="68" t="s">
        <v>16</v>
      </c>
      <c r="B15" s="63" t="s">
        <v>4</v>
      </c>
      <c r="C15" s="64" t="s">
        <v>17</v>
      </c>
      <c r="D15" s="65">
        <v>134120320</v>
      </c>
      <c r="E15" s="65">
        <v>46358939.93</v>
      </c>
      <c r="F15" s="66">
        <f t="shared" ref="F15:F35" si="0">IF(OR(D15="-",E15&gt;=D15),"-",D15-IF(E15="-",0,E15))</f>
        <v>87761380.069999993</v>
      </c>
    </row>
    <row r="16" spans="1:8" x14ac:dyDescent="0.25">
      <c r="A16" s="68" t="s">
        <v>18</v>
      </c>
      <c r="B16" s="63" t="s">
        <v>4</v>
      </c>
      <c r="C16" s="64" t="s">
        <v>19</v>
      </c>
      <c r="D16" s="65">
        <v>55476700</v>
      </c>
      <c r="E16" s="65">
        <v>20951369</v>
      </c>
      <c r="F16" s="66">
        <f t="shared" si="0"/>
        <v>34525331</v>
      </c>
    </row>
    <row r="17" spans="1:6" ht="45.6" customHeight="1" x14ac:dyDescent="0.25">
      <c r="A17" s="68" t="s">
        <v>20</v>
      </c>
      <c r="B17" s="63" t="s">
        <v>4</v>
      </c>
      <c r="C17" s="64" t="s">
        <v>21</v>
      </c>
      <c r="D17" s="65">
        <v>55376700</v>
      </c>
      <c r="E17" s="65">
        <v>20951369</v>
      </c>
      <c r="F17" s="66">
        <f t="shared" si="0"/>
        <v>34425331</v>
      </c>
    </row>
    <row r="18" spans="1:6" x14ac:dyDescent="0.25">
      <c r="A18" s="68" t="s">
        <v>23</v>
      </c>
      <c r="B18" s="63" t="s">
        <v>4</v>
      </c>
      <c r="C18" s="64" t="s">
        <v>24</v>
      </c>
      <c r="D18" s="65">
        <v>74753320</v>
      </c>
      <c r="E18" s="65">
        <v>24448047.449999999</v>
      </c>
      <c r="F18" s="66">
        <f t="shared" si="0"/>
        <v>50305272.549999997</v>
      </c>
    </row>
    <row r="19" spans="1:6" ht="22.2" customHeight="1" x14ac:dyDescent="0.25">
      <c r="A19" s="68" t="s">
        <v>25</v>
      </c>
      <c r="B19" s="63" t="s">
        <v>4</v>
      </c>
      <c r="C19" s="64" t="s">
        <v>26</v>
      </c>
      <c r="D19" s="65">
        <v>6000000</v>
      </c>
      <c r="E19" s="65">
        <v>530284.56000000006</v>
      </c>
      <c r="F19" s="66">
        <f t="shared" si="0"/>
        <v>5469715.4399999995</v>
      </c>
    </row>
    <row r="20" spans="1:6" x14ac:dyDescent="0.25">
      <c r="A20" s="68" t="s">
        <v>27</v>
      </c>
      <c r="B20" s="63" t="s">
        <v>4</v>
      </c>
      <c r="C20" s="64" t="s">
        <v>28</v>
      </c>
      <c r="D20" s="65">
        <v>68753320</v>
      </c>
      <c r="E20" s="65">
        <v>23917762.890000001</v>
      </c>
      <c r="F20" s="66">
        <f t="shared" si="0"/>
        <v>44835557.109999999</v>
      </c>
    </row>
    <row r="21" spans="1:6" ht="21" x14ac:dyDescent="0.25">
      <c r="A21" s="68" t="s">
        <v>29</v>
      </c>
      <c r="B21" s="63" t="s">
        <v>4</v>
      </c>
      <c r="C21" s="64" t="s">
        <v>30</v>
      </c>
      <c r="D21" s="65">
        <v>52053320</v>
      </c>
      <c r="E21" s="65">
        <v>20754902.27</v>
      </c>
      <c r="F21" s="66">
        <f t="shared" si="0"/>
        <v>31298417.73</v>
      </c>
    </row>
    <row r="22" spans="1:6" ht="21" x14ac:dyDescent="0.25">
      <c r="A22" s="68" t="s">
        <v>31</v>
      </c>
      <c r="B22" s="63" t="s">
        <v>4</v>
      </c>
      <c r="C22" s="64" t="s">
        <v>32</v>
      </c>
      <c r="D22" s="65">
        <v>16700000</v>
      </c>
      <c r="E22" s="65">
        <v>3162860.62</v>
      </c>
      <c r="F22" s="66">
        <f t="shared" si="0"/>
        <v>13537139.379999999</v>
      </c>
    </row>
    <row r="23" spans="1:6" ht="22.2" customHeight="1" x14ac:dyDescent="0.25">
      <c r="A23" s="68" t="s">
        <v>33</v>
      </c>
      <c r="B23" s="63" t="s">
        <v>4</v>
      </c>
      <c r="C23" s="64" t="s">
        <v>34</v>
      </c>
      <c r="D23" s="65">
        <v>375300</v>
      </c>
      <c r="E23" s="65">
        <v>163752.28</v>
      </c>
      <c r="F23" s="66">
        <f t="shared" si="0"/>
        <v>211547.72</v>
      </c>
    </row>
    <row r="24" spans="1:6" ht="21" x14ac:dyDescent="0.25">
      <c r="A24" s="68" t="s">
        <v>35</v>
      </c>
      <c r="B24" s="63" t="s">
        <v>4</v>
      </c>
      <c r="C24" s="64" t="s">
        <v>36</v>
      </c>
      <c r="D24" s="65">
        <v>375300</v>
      </c>
      <c r="E24" s="65">
        <v>93489.15</v>
      </c>
      <c r="F24" s="66">
        <f t="shared" si="0"/>
        <v>281810.84999999998</v>
      </c>
    </row>
    <row r="25" spans="1:6" ht="30" customHeight="1" x14ac:dyDescent="0.25">
      <c r="A25" s="68" t="s">
        <v>37</v>
      </c>
      <c r="B25" s="63" t="s">
        <v>4</v>
      </c>
      <c r="C25" s="64" t="s">
        <v>38</v>
      </c>
      <c r="D25" s="65" t="s">
        <v>22</v>
      </c>
      <c r="E25" s="65">
        <v>70263.13</v>
      </c>
      <c r="F25" s="66" t="str">
        <f t="shared" si="0"/>
        <v>-</v>
      </c>
    </row>
    <row r="26" spans="1:6" x14ac:dyDescent="0.25">
      <c r="A26" s="68" t="s">
        <v>39</v>
      </c>
      <c r="B26" s="63" t="s">
        <v>4</v>
      </c>
      <c r="C26" s="64" t="s">
        <v>40</v>
      </c>
      <c r="D26" s="65">
        <v>15000</v>
      </c>
      <c r="E26" s="65">
        <v>100500</v>
      </c>
      <c r="F26" s="66" t="str">
        <f t="shared" si="0"/>
        <v>-</v>
      </c>
    </row>
    <row r="27" spans="1:6" ht="41.4" customHeight="1" x14ac:dyDescent="0.25">
      <c r="A27" s="68" t="s">
        <v>41</v>
      </c>
      <c r="B27" s="63" t="s">
        <v>4</v>
      </c>
      <c r="C27" s="64" t="s">
        <v>42</v>
      </c>
      <c r="D27" s="65" t="s">
        <v>22</v>
      </c>
      <c r="E27" s="65">
        <v>100000</v>
      </c>
      <c r="F27" s="66" t="str">
        <f t="shared" si="0"/>
        <v>-</v>
      </c>
    </row>
    <row r="28" spans="1:6" x14ac:dyDescent="0.25">
      <c r="A28" s="68" t="s">
        <v>43</v>
      </c>
      <c r="B28" s="63" t="s">
        <v>4</v>
      </c>
      <c r="C28" s="64" t="s">
        <v>44</v>
      </c>
      <c r="D28" s="65">
        <v>3500000</v>
      </c>
      <c r="E28" s="65">
        <v>695271.2</v>
      </c>
      <c r="F28" s="66">
        <f t="shared" si="0"/>
        <v>2804728.8</v>
      </c>
    </row>
    <row r="29" spans="1:6" x14ac:dyDescent="0.25">
      <c r="A29" s="68" t="s">
        <v>45</v>
      </c>
      <c r="B29" s="63" t="s">
        <v>4</v>
      </c>
      <c r="C29" s="64" t="s">
        <v>46</v>
      </c>
      <c r="D29" s="65">
        <v>3500000</v>
      </c>
      <c r="E29" s="65">
        <v>695271.2</v>
      </c>
      <c r="F29" s="66">
        <f t="shared" si="0"/>
        <v>2804728.8</v>
      </c>
    </row>
    <row r="30" spans="1:6" ht="21" x14ac:dyDescent="0.25">
      <c r="A30" s="68" t="s">
        <v>47</v>
      </c>
      <c r="B30" s="63" t="s">
        <v>4</v>
      </c>
      <c r="C30" s="64" t="s">
        <v>48</v>
      </c>
      <c r="D30" s="65">
        <v>7038380</v>
      </c>
      <c r="E30" s="65">
        <v>2479570</v>
      </c>
      <c r="F30" s="66">
        <f t="shared" si="0"/>
        <v>4558810</v>
      </c>
    </row>
    <row r="31" spans="1:6" ht="22.8" customHeight="1" x14ac:dyDescent="0.25">
      <c r="A31" s="68" t="s">
        <v>49</v>
      </c>
      <c r="B31" s="63" t="s">
        <v>4</v>
      </c>
      <c r="C31" s="64" t="s">
        <v>50</v>
      </c>
      <c r="D31" s="65">
        <v>1667000</v>
      </c>
      <c r="E31" s="65" t="s">
        <v>22</v>
      </c>
      <c r="F31" s="66" t="str">
        <f t="shared" si="0"/>
        <v>-</v>
      </c>
    </row>
    <row r="32" spans="1:6" x14ac:dyDescent="0.25">
      <c r="A32" s="68" t="s">
        <v>51</v>
      </c>
      <c r="B32" s="63" t="s">
        <v>4</v>
      </c>
      <c r="C32" s="64" t="s">
        <v>52</v>
      </c>
      <c r="D32" s="65">
        <v>2362300</v>
      </c>
      <c r="E32" s="65">
        <v>2227300</v>
      </c>
      <c r="F32" s="66">
        <f t="shared" si="0"/>
        <v>135000</v>
      </c>
    </row>
    <row r="33" spans="1:6" ht="21" x14ac:dyDescent="0.25">
      <c r="A33" s="68" t="s">
        <v>53</v>
      </c>
      <c r="B33" s="63" t="s">
        <v>4</v>
      </c>
      <c r="C33" s="64" t="s">
        <v>54</v>
      </c>
      <c r="D33" s="65">
        <v>560780</v>
      </c>
      <c r="E33" s="65">
        <v>140195</v>
      </c>
      <c r="F33" s="66">
        <f t="shared" si="0"/>
        <v>420585</v>
      </c>
    </row>
    <row r="34" spans="1:6" ht="21" customHeight="1" x14ac:dyDescent="0.25">
      <c r="A34" s="68" t="s">
        <v>55</v>
      </c>
      <c r="B34" s="63" t="s">
        <v>4</v>
      </c>
      <c r="C34" s="64" t="s">
        <v>56</v>
      </c>
      <c r="D34" s="65">
        <v>448300</v>
      </c>
      <c r="E34" s="65">
        <v>112075</v>
      </c>
      <c r="F34" s="66">
        <f t="shared" si="0"/>
        <v>336225</v>
      </c>
    </row>
    <row r="35" spans="1:6" ht="36" customHeight="1" thickBot="1" x14ac:dyDescent="0.3">
      <c r="A35" s="68" t="s">
        <v>58</v>
      </c>
      <c r="B35" s="63" t="s">
        <v>4</v>
      </c>
      <c r="C35" s="64" t="s">
        <v>59</v>
      </c>
      <c r="D35" s="65">
        <v>2000000</v>
      </c>
      <c r="E35" s="65" t="s">
        <v>22</v>
      </c>
      <c r="F35" s="66" t="str">
        <f t="shared" si="0"/>
        <v>-</v>
      </c>
    </row>
    <row r="36" spans="1:6" ht="12.75" customHeight="1" x14ac:dyDescent="0.25">
      <c r="A36" s="91"/>
      <c r="B36" s="92"/>
      <c r="C36" s="92"/>
      <c r="D36" s="93"/>
      <c r="E36" s="93"/>
      <c r="F36" s="93"/>
    </row>
  </sheetData>
  <mergeCells count="10">
    <mergeCell ref="F5:F11"/>
    <mergeCell ref="A1:D1"/>
    <mergeCell ref="A4:D4"/>
    <mergeCell ref="A5:A11"/>
    <mergeCell ref="B5:B11"/>
    <mergeCell ref="C5:C11"/>
    <mergeCell ref="D5:D11"/>
    <mergeCell ref="E5:E11"/>
    <mergeCell ref="A3:F3"/>
    <mergeCell ref="D2:F2"/>
  </mergeCells>
  <conditionalFormatting sqref="F13">
    <cfRule type="cellIs" dxfId="129" priority="56" stopIfTrue="1" operator="equal">
      <formula>0</formula>
    </cfRule>
  </conditionalFormatting>
  <conditionalFormatting sqref="F14">
    <cfRule type="cellIs" dxfId="128" priority="55" stopIfTrue="1" operator="equal">
      <formula>0</formula>
    </cfRule>
  </conditionalFormatting>
  <conditionalFormatting sqref="F15">
    <cfRule type="cellIs" dxfId="127" priority="54" stopIfTrue="1" operator="equal">
      <formula>0</formula>
    </cfRule>
  </conditionalFormatting>
  <conditionalFormatting sqref="F16:F17">
    <cfRule type="cellIs" dxfId="126" priority="53" stopIfTrue="1" operator="equal">
      <formula>0</formula>
    </cfRule>
  </conditionalFormatting>
  <conditionalFormatting sqref="F18">
    <cfRule type="cellIs" dxfId="125" priority="40" stopIfTrue="1" operator="equal">
      <formula>0</formula>
    </cfRule>
  </conditionalFormatting>
  <conditionalFormatting sqref="F19">
    <cfRule type="cellIs" dxfId="124" priority="38" stopIfTrue="1" operator="equal">
      <formula>0</formula>
    </cfRule>
  </conditionalFormatting>
  <conditionalFormatting sqref="F20">
    <cfRule type="cellIs" dxfId="123" priority="35" stopIfTrue="1" operator="equal">
      <formula>0</formula>
    </cfRule>
  </conditionalFormatting>
  <conditionalFormatting sqref="F21">
    <cfRule type="cellIs" dxfId="122" priority="33" stopIfTrue="1" operator="equal">
      <formula>0</formula>
    </cfRule>
  </conditionalFormatting>
  <conditionalFormatting sqref="F22">
    <cfRule type="cellIs" dxfId="121" priority="31" stopIfTrue="1" operator="equal">
      <formula>0</formula>
    </cfRule>
  </conditionalFormatting>
  <conditionalFormatting sqref="F23">
    <cfRule type="cellIs" dxfId="120" priority="30" stopIfTrue="1" operator="equal">
      <formula>0</formula>
    </cfRule>
  </conditionalFormatting>
  <conditionalFormatting sqref="F24">
    <cfRule type="cellIs" dxfId="119" priority="27" stopIfTrue="1" operator="equal">
      <formula>0</formula>
    </cfRule>
  </conditionalFormatting>
  <conditionalFormatting sqref="F25">
    <cfRule type="cellIs" dxfId="118" priority="24" stopIfTrue="1" operator="equal">
      <formula>0</formula>
    </cfRule>
  </conditionalFormatting>
  <conditionalFormatting sqref="F26">
    <cfRule type="cellIs" dxfId="117" priority="23" stopIfTrue="1" operator="equal">
      <formula>0</formula>
    </cfRule>
  </conditionalFormatting>
  <conditionalFormatting sqref="F27">
    <cfRule type="cellIs" dxfId="116" priority="19" stopIfTrue="1" operator="equal">
      <formula>0</formula>
    </cfRule>
  </conditionalFormatting>
  <conditionalFormatting sqref="F28">
    <cfRule type="cellIs" dxfId="115" priority="18" stopIfTrue="1" operator="equal">
      <formula>0</formula>
    </cfRule>
  </conditionalFormatting>
  <conditionalFormatting sqref="F29">
    <cfRule type="cellIs" dxfId="114" priority="16" stopIfTrue="1" operator="equal">
      <formula>0</formula>
    </cfRule>
  </conditionalFormatting>
  <conditionalFormatting sqref="F30">
    <cfRule type="cellIs" dxfId="113" priority="14" stopIfTrue="1" operator="equal">
      <formula>0</formula>
    </cfRule>
  </conditionalFormatting>
  <conditionalFormatting sqref="F31">
    <cfRule type="cellIs" dxfId="112" priority="11" stopIfTrue="1" operator="equal">
      <formula>0</formula>
    </cfRule>
  </conditionalFormatting>
  <conditionalFormatting sqref="F32">
    <cfRule type="cellIs" dxfId="111" priority="9" stopIfTrue="1" operator="equal">
      <formula>0</formula>
    </cfRule>
  </conditionalFormatting>
  <conditionalFormatting sqref="F33">
    <cfRule type="cellIs" dxfId="110" priority="6" stopIfTrue="1" operator="equal">
      <formula>0</formula>
    </cfRule>
  </conditionalFormatting>
  <conditionalFormatting sqref="F34">
    <cfRule type="cellIs" dxfId="109" priority="4" stopIfTrue="1" operator="equal">
      <formula>0</formula>
    </cfRule>
  </conditionalFormatting>
  <conditionalFormatting sqref="F35">
    <cfRule type="cellIs" dxfId="108" priority="1" stopIfTrue="1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118"/>
  <sheetViews>
    <sheetView showGridLines="0" workbookViewId="0">
      <selection activeCell="A22" sqref="A22"/>
    </sheetView>
  </sheetViews>
  <sheetFormatPr defaultRowHeight="13.2" x14ac:dyDescent="0.25"/>
  <cols>
    <col min="1" max="1" width="70.77734375" customWidth="1"/>
    <col min="2" max="2" width="4.33203125" customWidth="1"/>
    <col min="3" max="3" width="20.109375" customWidth="1"/>
    <col min="4" max="4" width="14.44140625" customWidth="1"/>
    <col min="5" max="5" width="12.77734375" customWidth="1"/>
    <col min="6" max="6" width="14.33203125" customWidth="1"/>
  </cols>
  <sheetData>
    <row r="1" spans="1:7" ht="64.8" customHeight="1" x14ac:dyDescent="0.25">
      <c r="E1" s="110" t="s">
        <v>234</v>
      </c>
      <c r="F1" s="110"/>
      <c r="G1" s="49"/>
    </row>
    <row r="2" spans="1:7" ht="37.799999999999997" customHeight="1" x14ac:dyDescent="0.25">
      <c r="A2" s="126" t="s">
        <v>230</v>
      </c>
      <c r="B2" s="126"/>
      <c r="C2" s="126"/>
      <c r="D2" s="126"/>
      <c r="E2" s="126"/>
      <c r="F2" s="126"/>
    </row>
    <row r="3" spans="1:7" ht="13.5" customHeight="1" thickBot="1" x14ac:dyDescent="0.3">
      <c r="A3" s="2"/>
      <c r="B3" s="2"/>
      <c r="C3" s="4"/>
      <c r="D3" s="3"/>
      <c r="E3" s="3"/>
      <c r="F3" s="3"/>
    </row>
    <row r="4" spans="1:7" ht="10.35" customHeight="1" x14ac:dyDescent="0.25">
      <c r="A4" s="113" t="s">
        <v>2</v>
      </c>
      <c r="B4" s="116" t="s">
        <v>5</v>
      </c>
      <c r="C4" s="119" t="s">
        <v>11</v>
      </c>
      <c r="D4" s="121" t="s">
        <v>9</v>
      </c>
      <c r="E4" s="124" t="s">
        <v>6</v>
      </c>
      <c r="F4" s="111" t="s">
        <v>8</v>
      </c>
    </row>
    <row r="5" spans="1:7" ht="5.4" customHeight="1" x14ac:dyDescent="0.25">
      <c r="A5" s="114"/>
      <c r="B5" s="117"/>
      <c r="C5" s="120"/>
      <c r="D5" s="122"/>
      <c r="E5" s="125"/>
      <c r="F5" s="112"/>
    </row>
    <row r="6" spans="1:7" ht="9.6" customHeight="1" x14ac:dyDescent="0.25">
      <c r="A6" s="114"/>
      <c r="B6" s="117"/>
      <c r="C6" s="120"/>
      <c r="D6" s="122"/>
      <c r="E6" s="125"/>
      <c r="F6" s="112"/>
    </row>
    <row r="7" spans="1:7" ht="6" customHeight="1" x14ac:dyDescent="0.25">
      <c r="A7" s="114"/>
      <c r="B7" s="117"/>
      <c r="C7" s="120"/>
      <c r="D7" s="122"/>
      <c r="E7" s="125"/>
      <c r="F7" s="112"/>
    </row>
    <row r="8" spans="1:7" ht="6.6" customHeight="1" x14ac:dyDescent="0.25">
      <c r="A8" s="114"/>
      <c r="B8" s="117"/>
      <c r="C8" s="120"/>
      <c r="D8" s="122"/>
      <c r="E8" s="125"/>
      <c r="F8" s="112"/>
    </row>
    <row r="9" spans="1:7" ht="11.1" customHeight="1" x14ac:dyDescent="0.25">
      <c r="A9" s="114"/>
      <c r="B9" s="117"/>
      <c r="C9" s="120"/>
      <c r="D9" s="122"/>
      <c r="E9" s="125"/>
      <c r="F9" s="112"/>
    </row>
    <row r="10" spans="1:7" ht="4.2" hidden="1" customHeight="1" x14ac:dyDescent="0.25">
      <c r="A10" s="114"/>
      <c r="B10" s="117"/>
      <c r="C10" s="34"/>
      <c r="D10" s="122"/>
      <c r="E10" s="10"/>
      <c r="F10" s="13"/>
    </row>
    <row r="11" spans="1:7" ht="13.2" hidden="1" customHeight="1" x14ac:dyDescent="0.25">
      <c r="A11" s="115"/>
      <c r="B11" s="118"/>
      <c r="C11" s="35"/>
      <c r="D11" s="123"/>
      <c r="E11" s="12"/>
      <c r="F11" s="14"/>
    </row>
    <row r="12" spans="1:7" ht="13.5" customHeight="1" thickBot="1" x14ac:dyDescent="0.3">
      <c r="A12" s="5">
        <v>1</v>
      </c>
      <c r="B12" s="6">
        <v>2</v>
      </c>
      <c r="C12" s="9">
        <v>3</v>
      </c>
      <c r="D12" s="7" t="s">
        <v>0</v>
      </c>
      <c r="E12" s="11" t="s">
        <v>1</v>
      </c>
      <c r="F12" s="8" t="s">
        <v>7</v>
      </c>
    </row>
    <row r="13" spans="1:7" x14ac:dyDescent="0.25">
      <c r="A13" s="42" t="s">
        <v>60</v>
      </c>
      <c r="B13" s="43" t="s">
        <v>61</v>
      </c>
      <c r="C13" s="44" t="s">
        <v>62</v>
      </c>
      <c r="D13" s="45">
        <v>154219500</v>
      </c>
      <c r="E13" s="46">
        <v>13969852.52</v>
      </c>
      <c r="F13" s="47">
        <f>IF(OR(D13="-",E13&gt;=D13),"-",D13-IF(E13="-",0,E13))</f>
        <v>140249647.47999999</v>
      </c>
    </row>
    <row r="14" spans="1:7" x14ac:dyDescent="0.25">
      <c r="A14" s="48" t="s">
        <v>15</v>
      </c>
      <c r="B14" s="24"/>
      <c r="C14" s="37"/>
      <c r="D14" s="40"/>
      <c r="E14" s="25"/>
      <c r="F14" s="26"/>
    </row>
    <row r="15" spans="1:7" x14ac:dyDescent="0.25">
      <c r="A15" s="42" t="s">
        <v>63</v>
      </c>
      <c r="B15" s="43" t="s">
        <v>61</v>
      </c>
      <c r="C15" s="44" t="s">
        <v>64</v>
      </c>
      <c r="D15" s="45">
        <v>44215624</v>
      </c>
      <c r="E15" s="46">
        <v>5372561.8799999999</v>
      </c>
      <c r="F15" s="47">
        <f t="shared" ref="F15:F33" si="0">IF(OR(D15="-",E15&gt;=D15),"-",D15-IF(E15="-",0,E15))</f>
        <v>38843062.119999997</v>
      </c>
    </row>
    <row r="16" spans="1:7" x14ac:dyDescent="0.25">
      <c r="A16" s="19" t="s">
        <v>65</v>
      </c>
      <c r="B16" s="31" t="s">
        <v>61</v>
      </c>
      <c r="C16" s="36" t="s">
        <v>66</v>
      </c>
      <c r="D16" s="17">
        <v>5994011</v>
      </c>
      <c r="E16" s="23">
        <v>1096985.43</v>
      </c>
      <c r="F16" s="20">
        <f t="shared" si="0"/>
        <v>4897025.57</v>
      </c>
    </row>
    <row r="17" spans="1:6" ht="24" customHeight="1" x14ac:dyDescent="0.25">
      <c r="A17" s="19" t="s">
        <v>67</v>
      </c>
      <c r="B17" s="31" t="s">
        <v>61</v>
      </c>
      <c r="C17" s="36" t="s">
        <v>68</v>
      </c>
      <c r="D17" s="17">
        <v>1810192</v>
      </c>
      <c r="E17" s="23">
        <v>270841.63</v>
      </c>
      <c r="F17" s="20">
        <f t="shared" si="0"/>
        <v>1539350.37</v>
      </c>
    </row>
    <row r="18" spans="1:6" x14ac:dyDescent="0.25">
      <c r="A18" s="19" t="s">
        <v>69</v>
      </c>
      <c r="B18" s="31" t="s">
        <v>61</v>
      </c>
      <c r="C18" s="36" t="s">
        <v>70</v>
      </c>
      <c r="D18" s="17">
        <v>17472154</v>
      </c>
      <c r="E18" s="23">
        <v>2957606.94</v>
      </c>
      <c r="F18" s="20">
        <f t="shared" si="0"/>
        <v>14514547.060000001</v>
      </c>
    </row>
    <row r="19" spans="1:6" ht="29.4" customHeight="1" x14ac:dyDescent="0.25">
      <c r="A19" s="19" t="s">
        <v>71</v>
      </c>
      <c r="B19" s="31" t="s">
        <v>61</v>
      </c>
      <c r="C19" s="36" t="s">
        <v>72</v>
      </c>
      <c r="D19" s="17">
        <v>480000</v>
      </c>
      <c r="E19" s="23">
        <v>90000</v>
      </c>
      <c r="F19" s="20">
        <f t="shared" si="0"/>
        <v>390000</v>
      </c>
    </row>
    <row r="20" spans="1:6" ht="26.4" customHeight="1" x14ac:dyDescent="0.25">
      <c r="A20" s="19" t="s">
        <v>73</v>
      </c>
      <c r="B20" s="31" t="s">
        <v>61</v>
      </c>
      <c r="C20" s="36" t="s">
        <v>74</v>
      </c>
      <c r="D20" s="17">
        <v>5276451</v>
      </c>
      <c r="E20" s="23">
        <v>752058.95</v>
      </c>
      <c r="F20" s="20">
        <f t="shared" si="0"/>
        <v>4524392.05</v>
      </c>
    </row>
    <row r="21" spans="1:6" ht="12.6" customHeight="1" x14ac:dyDescent="0.25">
      <c r="A21" s="19" t="s">
        <v>75</v>
      </c>
      <c r="B21" s="31" t="s">
        <v>61</v>
      </c>
      <c r="C21" s="36" t="s">
        <v>76</v>
      </c>
      <c r="D21" s="17">
        <v>1670561</v>
      </c>
      <c r="E21" s="23">
        <v>15443.63</v>
      </c>
      <c r="F21" s="20">
        <f t="shared" si="0"/>
        <v>1655117.37</v>
      </c>
    </row>
    <row r="22" spans="1:6" ht="16.8" customHeight="1" x14ac:dyDescent="0.25">
      <c r="A22" s="19" t="s">
        <v>77</v>
      </c>
      <c r="B22" s="31" t="s">
        <v>61</v>
      </c>
      <c r="C22" s="36" t="s">
        <v>78</v>
      </c>
      <c r="D22" s="17">
        <v>7433590</v>
      </c>
      <c r="E22" s="23">
        <v>161658</v>
      </c>
      <c r="F22" s="20">
        <f t="shared" si="0"/>
        <v>7271932</v>
      </c>
    </row>
    <row r="23" spans="1:6" x14ac:dyDescent="0.25">
      <c r="A23" s="19" t="s">
        <v>79</v>
      </c>
      <c r="B23" s="31" t="s">
        <v>61</v>
      </c>
      <c r="C23" s="36" t="s">
        <v>80</v>
      </c>
      <c r="D23" s="17">
        <v>50000</v>
      </c>
      <c r="E23" s="23">
        <v>25000</v>
      </c>
      <c r="F23" s="20">
        <f t="shared" si="0"/>
        <v>25000</v>
      </c>
    </row>
    <row r="24" spans="1:6" x14ac:dyDescent="0.25">
      <c r="A24" s="19" t="s">
        <v>57</v>
      </c>
      <c r="B24" s="31" t="s">
        <v>61</v>
      </c>
      <c r="C24" s="36" t="s">
        <v>81</v>
      </c>
      <c r="D24" s="17">
        <v>553265</v>
      </c>
      <c r="E24" s="23" t="s">
        <v>22</v>
      </c>
      <c r="F24" s="20" t="str">
        <f t="shared" si="0"/>
        <v>-</v>
      </c>
    </row>
    <row r="25" spans="1:6" x14ac:dyDescent="0.25">
      <c r="A25" s="19" t="s">
        <v>82</v>
      </c>
      <c r="B25" s="31" t="s">
        <v>61</v>
      </c>
      <c r="C25" s="36" t="s">
        <v>83</v>
      </c>
      <c r="D25" s="17">
        <v>37500</v>
      </c>
      <c r="E25" s="23">
        <v>2967.3</v>
      </c>
      <c r="F25" s="20">
        <f t="shared" si="0"/>
        <v>34532.699999999997</v>
      </c>
    </row>
    <row r="26" spans="1:6" x14ac:dyDescent="0.25">
      <c r="A26" s="19" t="s">
        <v>84</v>
      </c>
      <c r="B26" s="31" t="s">
        <v>61</v>
      </c>
      <c r="C26" s="36" t="s">
        <v>85</v>
      </c>
      <c r="D26" s="17">
        <v>3437900</v>
      </c>
      <c r="E26" s="23" t="s">
        <v>22</v>
      </c>
      <c r="F26" s="20" t="str">
        <f t="shared" si="0"/>
        <v>-</v>
      </c>
    </row>
    <row r="27" spans="1:6" ht="21" x14ac:dyDescent="0.25">
      <c r="A27" s="42" t="s">
        <v>86</v>
      </c>
      <c r="B27" s="43" t="s">
        <v>61</v>
      </c>
      <c r="C27" s="44" t="s">
        <v>87</v>
      </c>
      <c r="D27" s="45">
        <v>2741667</v>
      </c>
      <c r="E27" s="46">
        <v>438169.54</v>
      </c>
      <c r="F27" s="47">
        <f t="shared" si="0"/>
        <v>2303497.46</v>
      </c>
    </row>
    <row r="28" spans="1:6" x14ac:dyDescent="0.25">
      <c r="A28" s="19" t="s">
        <v>69</v>
      </c>
      <c r="B28" s="31" t="s">
        <v>61</v>
      </c>
      <c r="C28" s="36" t="s">
        <v>88</v>
      </c>
      <c r="D28" s="17">
        <v>2105800</v>
      </c>
      <c r="E28" s="23">
        <v>351612.56</v>
      </c>
      <c r="F28" s="20">
        <f t="shared" si="0"/>
        <v>1754187.44</v>
      </c>
    </row>
    <row r="29" spans="1:6" ht="22.2" customHeight="1" x14ac:dyDescent="0.25">
      <c r="A29" s="19" t="s">
        <v>73</v>
      </c>
      <c r="B29" s="31" t="s">
        <v>61</v>
      </c>
      <c r="C29" s="36" t="s">
        <v>89</v>
      </c>
      <c r="D29" s="17">
        <v>635867</v>
      </c>
      <c r="E29" s="23">
        <v>86556.98</v>
      </c>
      <c r="F29" s="20">
        <f t="shared" si="0"/>
        <v>549310.02</v>
      </c>
    </row>
    <row r="30" spans="1:6" ht="24" customHeight="1" x14ac:dyDescent="0.25">
      <c r="A30" s="42" t="s">
        <v>90</v>
      </c>
      <c r="B30" s="43" t="s">
        <v>61</v>
      </c>
      <c r="C30" s="44" t="s">
        <v>91</v>
      </c>
      <c r="D30" s="45">
        <v>3103800</v>
      </c>
      <c r="E30" s="46">
        <v>504784.64000000001</v>
      </c>
      <c r="F30" s="47">
        <f t="shared" si="0"/>
        <v>2599015.36</v>
      </c>
    </row>
    <row r="31" spans="1:6" x14ac:dyDescent="0.25">
      <c r="A31" s="19" t="s">
        <v>69</v>
      </c>
      <c r="B31" s="31" t="s">
        <v>61</v>
      </c>
      <c r="C31" s="36" t="s">
        <v>92</v>
      </c>
      <c r="D31" s="17">
        <v>1675000</v>
      </c>
      <c r="E31" s="23">
        <v>280711.03999999998</v>
      </c>
      <c r="F31" s="20">
        <f t="shared" si="0"/>
        <v>1394288.96</v>
      </c>
    </row>
    <row r="32" spans="1:6" ht="29.4" customHeight="1" x14ac:dyDescent="0.25">
      <c r="A32" s="19" t="s">
        <v>71</v>
      </c>
      <c r="B32" s="31" t="s">
        <v>61</v>
      </c>
      <c r="C32" s="36" t="s">
        <v>93</v>
      </c>
      <c r="D32" s="17">
        <v>480000</v>
      </c>
      <c r="E32" s="23">
        <v>90000</v>
      </c>
      <c r="F32" s="20">
        <f t="shared" si="0"/>
        <v>390000</v>
      </c>
    </row>
    <row r="33" spans="1:6" ht="28.2" customHeight="1" x14ac:dyDescent="0.25">
      <c r="A33" s="19" t="s">
        <v>73</v>
      </c>
      <c r="B33" s="31" t="s">
        <v>61</v>
      </c>
      <c r="C33" s="36" t="s">
        <v>94</v>
      </c>
      <c r="D33" s="17">
        <v>505800</v>
      </c>
      <c r="E33" s="23">
        <v>102298.6</v>
      </c>
      <c r="F33" s="20">
        <f t="shared" si="0"/>
        <v>403501.4</v>
      </c>
    </row>
    <row r="34" spans="1:6" ht="18.600000000000001" customHeight="1" x14ac:dyDescent="0.25">
      <c r="A34" s="19" t="s">
        <v>77</v>
      </c>
      <c r="B34" s="31" t="s">
        <v>61</v>
      </c>
      <c r="C34" s="36" t="s">
        <v>95</v>
      </c>
      <c r="D34" s="17">
        <v>390000</v>
      </c>
      <c r="E34" s="23">
        <v>31775</v>
      </c>
      <c r="F34" s="20">
        <f t="shared" ref="F34:F49" si="1">IF(OR(D34="-",E34&gt;=D34),"-",D34-IF(E34="-",0,E34))</f>
        <v>358225</v>
      </c>
    </row>
    <row r="35" spans="1:6" x14ac:dyDescent="0.25">
      <c r="A35" s="19" t="s">
        <v>57</v>
      </c>
      <c r="B35" s="31" t="s">
        <v>61</v>
      </c>
      <c r="C35" s="36" t="s">
        <v>96</v>
      </c>
      <c r="D35" s="17">
        <v>53000</v>
      </c>
      <c r="E35" s="23" t="s">
        <v>22</v>
      </c>
      <c r="F35" s="20" t="str">
        <f t="shared" si="1"/>
        <v>-</v>
      </c>
    </row>
    <row r="36" spans="1:6" ht="27" customHeight="1" x14ac:dyDescent="0.25">
      <c r="A36" s="42" t="s">
        <v>97</v>
      </c>
      <c r="B36" s="43" t="s">
        <v>61</v>
      </c>
      <c r="C36" s="44" t="s">
        <v>98</v>
      </c>
      <c r="D36" s="45">
        <v>21483265</v>
      </c>
      <c r="E36" s="46">
        <v>2912475.89</v>
      </c>
      <c r="F36" s="47">
        <f t="shared" si="1"/>
        <v>18570789.109999999</v>
      </c>
    </row>
    <row r="37" spans="1:6" x14ac:dyDescent="0.25">
      <c r="A37" s="19" t="s">
        <v>69</v>
      </c>
      <c r="B37" s="31" t="s">
        <v>61</v>
      </c>
      <c r="C37" s="36" t="s">
        <v>99</v>
      </c>
      <c r="D37" s="17">
        <v>13414538</v>
      </c>
      <c r="E37" s="23">
        <v>2259319.58</v>
      </c>
      <c r="F37" s="20">
        <f t="shared" si="1"/>
        <v>11155218.42</v>
      </c>
    </row>
    <row r="38" spans="1:6" ht="23.4" customHeight="1" x14ac:dyDescent="0.25">
      <c r="A38" s="19" t="s">
        <v>73</v>
      </c>
      <c r="B38" s="31" t="s">
        <v>61</v>
      </c>
      <c r="C38" s="36" t="s">
        <v>100</v>
      </c>
      <c r="D38" s="17">
        <v>4051184</v>
      </c>
      <c r="E38" s="23">
        <v>550530.31000000006</v>
      </c>
      <c r="F38" s="20">
        <f t="shared" si="1"/>
        <v>3500653.69</v>
      </c>
    </row>
    <row r="39" spans="1:6" ht="14.4" customHeight="1" x14ac:dyDescent="0.25">
      <c r="A39" s="19" t="s">
        <v>75</v>
      </c>
      <c r="B39" s="31" t="s">
        <v>61</v>
      </c>
      <c r="C39" s="36" t="s">
        <v>101</v>
      </c>
      <c r="D39" s="17">
        <v>1091700</v>
      </c>
      <c r="E39" s="23">
        <v>12641.97</v>
      </c>
      <c r="F39" s="20">
        <f t="shared" si="1"/>
        <v>1079058.03</v>
      </c>
    </row>
    <row r="40" spans="1:6" ht="13.2" customHeight="1" x14ac:dyDescent="0.25">
      <c r="A40" s="19" t="s">
        <v>77</v>
      </c>
      <c r="B40" s="31" t="s">
        <v>61</v>
      </c>
      <c r="C40" s="36" t="s">
        <v>102</v>
      </c>
      <c r="D40" s="17">
        <v>2405578</v>
      </c>
      <c r="E40" s="23">
        <v>87018.19</v>
      </c>
      <c r="F40" s="20">
        <f t="shared" si="1"/>
        <v>2318559.81</v>
      </c>
    </row>
    <row r="41" spans="1:6" x14ac:dyDescent="0.25">
      <c r="A41" s="19" t="s">
        <v>57</v>
      </c>
      <c r="B41" s="31" t="s">
        <v>61</v>
      </c>
      <c r="C41" s="36" t="s">
        <v>103</v>
      </c>
      <c r="D41" s="17">
        <v>500265</v>
      </c>
      <c r="E41" s="23" t="s">
        <v>22</v>
      </c>
      <c r="F41" s="20" t="str">
        <f t="shared" si="1"/>
        <v>-</v>
      </c>
    </row>
    <row r="42" spans="1:6" x14ac:dyDescent="0.25">
      <c r="A42" s="19" t="s">
        <v>82</v>
      </c>
      <c r="B42" s="31" t="s">
        <v>61</v>
      </c>
      <c r="C42" s="36" t="s">
        <v>104</v>
      </c>
      <c r="D42" s="17">
        <v>20000</v>
      </c>
      <c r="E42" s="23">
        <v>2965.84</v>
      </c>
      <c r="F42" s="20">
        <f t="shared" si="1"/>
        <v>17034.16</v>
      </c>
    </row>
    <row r="43" spans="1:6" x14ac:dyDescent="0.25">
      <c r="A43" s="42" t="s">
        <v>105</v>
      </c>
      <c r="B43" s="43" t="s">
        <v>61</v>
      </c>
      <c r="C43" s="44" t="s">
        <v>106</v>
      </c>
      <c r="D43" s="45">
        <v>3437900</v>
      </c>
      <c r="E43" s="46" t="s">
        <v>22</v>
      </c>
      <c r="F43" s="47" t="str">
        <f t="shared" si="1"/>
        <v>-</v>
      </c>
    </row>
    <row r="44" spans="1:6" x14ac:dyDescent="0.25">
      <c r="A44" s="19" t="s">
        <v>84</v>
      </c>
      <c r="B44" s="31" t="s">
        <v>61</v>
      </c>
      <c r="C44" s="36" t="s">
        <v>107</v>
      </c>
      <c r="D44" s="17">
        <v>3437900</v>
      </c>
      <c r="E44" s="23" t="s">
        <v>22</v>
      </c>
      <c r="F44" s="20" t="str">
        <f t="shared" si="1"/>
        <v>-</v>
      </c>
    </row>
    <row r="45" spans="1:6" x14ac:dyDescent="0.25">
      <c r="A45" s="42" t="s">
        <v>108</v>
      </c>
      <c r="B45" s="43" t="s">
        <v>61</v>
      </c>
      <c r="C45" s="44" t="s">
        <v>109</v>
      </c>
      <c r="D45" s="45">
        <v>13448992</v>
      </c>
      <c r="E45" s="46">
        <v>1517131.81</v>
      </c>
      <c r="F45" s="47">
        <f t="shared" si="1"/>
        <v>11931860.189999999</v>
      </c>
    </row>
    <row r="46" spans="1:6" x14ac:dyDescent="0.25">
      <c r="A46" s="19" t="s">
        <v>65</v>
      </c>
      <c r="B46" s="31" t="s">
        <v>61</v>
      </c>
      <c r="C46" s="36" t="s">
        <v>110</v>
      </c>
      <c r="D46" s="17">
        <v>5994011</v>
      </c>
      <c r="E46" s="23">
        <v>1096985.43</v>
      </c>
      <c r="F46" s="20">
        <f t="shared" si="1"/>
        <v>4897025.57</v>
      </c>
    </row>
    <row r="47" spans="1:6" ht="23.4" customHeight="1" x14ac:dyDescent="0.25">
      <c r="A47" s="19" t="s">
        <v>67</v>
      </c>
      <c r="B47" s="31" t="s">
        <v>61</v>
      </c>
      <c r="C47" s="36" t="s">
        <v>111</v>
      </c>
      <c r="D47" s="17">
        <v>1810192</v>
      </c>
      <c r="E47" s="23">
        <v>270841.63</v>
      </c>
      <c r="F47" s="20">
        <f t="shared" si="1"/>
        <v>1539350.37</v>
      </c>
    </row>
    <row r="48" spans="1:6" x14ac:dyDescent="0.25">
      <c r="A48" s="19" t="s">
        <v>69</v>
      </c>
      <c r="B48" s="31" t="s">
        <v>61</v>
      </c>
      <c r="C48" s="36" t="s">
        <v>112</v>
      </c>
      <c r="D48" s="17">
        <v>276816</v>
      </c>
      <c r="E48" s="23">
        <v>65963.759999999995</v>
      </c>
      <c r="F48" s="20">
        <f t="shared" si="1"/>
        <v>210852.24</v>
      </c>
    </row>
    <row r="49" spans="1:6" ht="26.4" customHeight="1" x14ac:dyDescent="0.25">
      <c r="A49" s="19" t="s">
        <v>73</v>
      </c>
      <c r="B49" s="31" t="s">
        <v>61</v>
      </c>
      <c r="C49" s="36" t="s">
        <v>113</v>
      </c>
      <c r="D49" s="17">
        <v>83600</v>
      </c>
      <c r="E49" s="23">
        <v>12673.06</v>
      </c>
      <c r="F49" s="20">
        <f t="shared" si="1"/>
        <v>70926.94</v>
      </c>
    </row>
    <row r="50" spans="1:6" ht="15" customHeight="1" x14ac:dyDescent="0.25">
      <c r="A50" s="19" t="s">
        <v>75</v>
      </c>
      <c r="B50" s="31" t="s">
        <v>61</v>
      </c>
      <c r="C50" s="36" t="s">
        <v>114</v>
      </c>
      <c r="D50" s="17">
        <v>578861</v>
      </c>
      <c r="E50" s="23">
        <v>2801.66</v>
      </c>
      <c r="F50" s="20">
        <f t="shared" ref="F50:F66" si="2">IF(OR(D50="-",E50&gt;=D50),"-",D50-IF(E50="-",0,E50))</f>
        <v>576059.34</v>
      </c>
    </row>
    <row r="51" spans="1:6" ht="16.8" customHeight="1" x14ac:dyDescent="0.25">
      <c r="A51" s="19" t="s">
        <v>77</v>
      </c>
      <c r="B51" s="31" t="s">
        <v>61</v>
      </c>
      <c r="C51" s="36" t="s">
        <v>115</v>
      </c>
      <c r="D51" s="17">
        <v>4638012</v>
      </c>
      <c r="E51" s="23">
        <v>42864.81</v>
      </c>
      <c r="F51" s="20">
        <f t="shared" si="2"/>
        <v>4595147.1900000004</v>
      </c>
    </row>
    <row r="52" spans="1:6" x14ac:dyDescent="0.25">
      <c r="A52" s="19" t="s">
        <v>79</v>
      </c>
      <c r="B52" s="31" t="s">
        <v>61</v>
      </c>
      <c r="C52" s="36" t="s">
        <v>116</v>
      </c>
      <c r="D52" s="17">
        <v>50000</v>
      </c>
      <c r="E52" s="23">
        <v>25000</v>
      </c>
      <c r="F52" s="20">
        <f t="shared" si="2"/>
        <v>25000</v>
      </c>
    </row>
    <row r="53" spans="1:6" x14ac:dyDescent="0.25">
      <c r="A53" s="19" t="s">
        <v>82</v>
      </c>
      <c r="B53" s="31" t="s">
        <v>61</v>
      </c>
      <c r="C53" s="36" t="s">
        <v>117</v>
      </c>
      <c r="D53" s="17">
        <v>17500</v>
      </c>
      <c r="E53" s="23">
        <v>1.46</v>
      </c>
      <c r="F53" s="20">
        <f t="shared" si="2"/>
        <v>17498.54</v>
      </c>
    </row>
    <row r="54" spans="1:6" x14ac:dyDescent="0.25">
      <c r="A54" s="42" t="s">
        <v>118</v>
      </c>
      <c r="B54" s="43" t="s">
        <v>61</v>
      </c>
      <c r="C54" s="44" t="s">
        <v>119</v>
      </c>
      <c r="D54" s="45">
        <v>448300</v>
      </c>
      <c r="E54" s="46">
        <v>63485.51</v>
      </c>
      <c r="F54" s="47">
        <f t="shared" si="2"/>
        <v>384814.49</v>
      </c>
    </row>
    <row r="55" spans="1:6" x14ac:dyDescent="0.25">
      <c r="A55" s="19" t="s">
        <v>69</v>
      </c>
      <c r="B55" s="31" t="s">
        <v>61</v>
      </c>
      <c r="C55" s="36" t="s">
        <v>120</v>
      </c>
      <c r="D55" s="17">
        <v>344317</v>
      </c>
      <c r="E55" s="23">
        <v>48760</v>
      </c>
      <c r="F55" s="20">
        <f t="shared" si="2"/>
        <v>295557</v>
      </c>
    </row>
    <row r="56" spans="1:6" ht="27.6" customHeight="1" x14ac:dyDescent="0.25">
      <c r="A56" s="19" t="s">
        <v>73</v>
      </c>
      <c r="B56" s="31" t="s">
        <v>61</v>
      </c>
      <c r="C56" s="36" t="s">
        <v>121</v>
      </c>
      <c r="D56" s="17">
        <v>103983</v>
      </c>
      <c r="E56" s="23">
        <v>14725.51</v>
      </c>
      <c r="F56" s="20">
        <f t="shared" si="2"/>
        <v>89257.49</v>
      </c>
    </row>
    <row r="57" spans="1:6" x14ac:dyDescent="0.25">
      <c r="A57" s="42" t="s">
        <v>122</v>
      </c>
      <c r="B57" s="43" t="s">
        <v>61</v>
      </c>
      <c r="C57" s="44" t="s">
        <v>123</v>
      </c>
      <c r="D57" s="45">
        <v>448300</v>
      </c>
      <c r="E57" s="46">
        <v>63485.51</v>
      </c>
      <c r="F57" s="47">
        <f t="shared" si="2"/>
        <v>384814.49</v>
      </c>
    </row>
    <row r="58" spans="1:6" x14ac:dyDescent="0.25">
      <c r="A58" s="19" t="s">
        <v>69</v>
      </c>
      <c r="B58" s="31" t="s">
        <v>61</v>
      </c>
      <c r="C58" s="36" t="s">
        <v>124</v>
      </c>
      <c r="D58" s="17">
        <v>344317</v>
      </c>
      <c r="E58" s="23">
        <v>48760</v>
      </c>
      <c r="F58" s="20">
        <f t="shared" si="2"/>
        <v>295557</v>
      </c>
    </row>
    <row r="59" spans="1:6" ht="26.4" customHeight="1" x14ac:dyDescent="0.25">
      <c r="A59" s="19" t="s">
        <v>73</v>
      </c>
      <c r="B59" s="31" t="s">
        <v>61</v>
      </c>
      <c r="C59" s="36" t="s">
        <v>125</v>
      </c>
      <c r="D59" s="17">
        <v>103983</v>
      </c>
      <c r="E59" s="23">
        <v>14725.51</v>
      </c>
      <c r="F59" s="20">
        <f t="shared" si="2"/>
        <v>89257.49</v>
      </c>
    </row>
    <row r="60" spans="1:6" x14ac:dyDescent="0.25">
      <c r="A60" s="42" t="s">
        <v>126</v>
      </c>
      <c r="B60" s="43" t="s">
        <v>61</v>
      </c>
      <c r="C60" s="44" t="s">
        <v>127</v>
      </c>
      <c r="D60" s="45">
        <v>11797299</v>
      </c>
      <c r="E60" s="46">
        <v>1119938.8799999999</v>
      </c>
      <c r="F60" s="47">
        <f t="shared" si="2"/>
        <v>10677360.120000001</v>
      </c>
    </row>
    <row r="61" spans="1:6" x14ac:dyDescent="0.25">
      <c r="A61" s="19" t="s">
        <v>65</v>
      </c>
      <c r="B61" s="31" t="s">
        <v>61</v>
      </c>
      <c r="C61" s="36" t="s">
        <v>128</v>
      </c>
      <c r="D61" s="17">
        <v>4622993</v>
      </c>
      <c r="E61" s="23">
        <v>901661.98</v>
      </c>
      <c r="F61" s="20">
        <f t="shared" si="2"/>
        <v>3721331.02</v>
      </c>
    </row>
    <row r="62" spans="1:6" ht="21" customHeight="1" x14ac:dyDescent="0.25">
      <c r="A62" s="19" t="s">
        <v>67</v>
      </c>
      <c r="B62" s="31" t="s">
        <v>61</v>
      </c>
      <c r="C62" s="36" t="s">
        <v>129</v>
      </c>
      <c r="D62" s="17">
        <v>1382896</v>
      </c>
      <c r="E62" s="23">
        <v>218276.9</v>
      </c>
      <c r="F62" s="20">
        <f t="shared" si="2"/>
        <v>1164619.1000000001</v>
      </c>
    </row>
    <row r="63" spans="1:6" ht="15" customHeight="1" x14ac:dyDescent="0.25">
      <c r="A63" s="19" t="s">
        <v>75</v>
      </c>
      <c r="B63" s="31" t="s">
        <v>61</v>
      </c>
      <c r="C63" s="36" t="s">
        <v>130</v>
      </c>
      <c r="D63" s="17">
        <v>126950</v>
      </c>
      <c r="E63" s="23" t="s">
        <v>22</v>
      </c>
      <c r="F63" s="20" t="str">
        <f t="shared" si="2"/>
        <v>-</v>
      </c>
    </row>
    <row r="64" spans="1:6" ht="15" customHeight="1" x14ac:dyDescent="0.25">
      <c r="A64" s="19" t="s">
        <v>77</v>
      </c>
      <c r="B64" s="31" t="s">
        <v>61</v>
      </c>
      <c r="C64" s="36" t="s">
        <v>131</v>
      </c>
      <c r="D64" s="17">
        <v>5663960</v>
      </c>
      <c r="E64" s="23" t="s">
        <v>22</v>
      </c>
      <c r="F64" s="20" t="str">
        <f t="shared" si="2"/>
        <v>-</v>
      </c>
    </row>
    <row r="65" spans="1:6" x14ac:dyDescent="0.25">
      <c r="A65" s="19" t="s">
        <v>82</v>
      </c>
      <c r="B65" s="31" t="s">
        <v>61</v>
      </c>
      <c r="C65" s="36" t="s">
        <v>132</v>
      </c>
      <c r="D65" s="17">
        <v>500</v>
      </c>
      <c r="E65" s="23" t="s">
        <v>22</v>
      </c>
      <c r="F65" s="20" t="str">
        <f t="shared" si="2"/>
        <v>-</v>
      </c>
    </row>
    <row r="66" spans="1:6" ht="22.8" customHeight="1" x14ac:dyDescent="0.25">
      <c r="A66" s="42" t="s">
        <v>133</v>
      </c>
      <c r="B66" s="43" t="s">
        <v>61</v>
      </c>
      <c r="C66" s="44" t="s">
        <v>134</v>
      </c>
      <c r="D66" s="45">
        <v>9997299</v>
      </c>
      <c r="E66" s="46">
        <v>1119938.8799999999</v>
      </c>
      <c r="F66" s="47">
        <f t="shared" si="2"/>
        <v>8877360.120000001</v>
      </c>
    </row>
    <row r="67" spans="1:6" x14ac:dyDescent="0.25">
      <c r="A67" s="19" t="s">
        <v>65</v>
      </c>
      <c r="B67" s="31" t="s">
        <v>61</v>
      </c>
      <c r="C67" s="36" t="s">
        <v>135</v>
      </c>
      <c r="D67" s="17">
        <v>4622993</v>
      </c>
      <c r="E67" s="23">
        <v>901661.98</v>
      </c>
      <c r="F67" s="20">
        <f t="shared" ref="F67:F82" si="3">IF(OR(D67="-",E67&gt;=D67),"-",D67-IF(E67="-",0,E67))</f>
        <v>3721331.02</v>
      </c>
    </row>
    <row r="68" spans="1:6" ht="28.8" customHeight="1" x14ac:dyDescent="0.25">
      <c r="A68" s="19" t="s">
        <v>67</v>
      </c>
      <c r="B68" s="31" t="s">
        <v>61</v>
      </c>
      <c r="C68" s="36" t="s">
        <v>136</v>
      </c>
      <c r="D68" s="17">
        <v>1382896</v>
      </c>
      <c r="E68" s="23">
        <v>218276.9</v>
      </c>
      <c r="F68" s="20">
        <f t="shared" si="3"/>
        <v>1164619.1000000001</v>
      </c>
    </row>
    <row r="69" spans="1:6" ht="16.2" customHeight="1" x14ac:dyDescent="0.25">
      <c r="A69" s="19" t="s">
        <v>75</v>
      </c>
      <c r="B69" s="31" t="s">
        <v>61</v>
      </c>
      <c r="C69" s="36" t="s">
        <v>137</v>
      </c>
      <c r="D69" s="17">
        <v>126950</v>
      </c>
      <c r="E69" s="23" t="s">
        <v>22</v>
      </c>
      <c r="F69" s="20" t="str">
        <f t="shared" si="3"/>
        <v>-</v>
      </c>
    </row>
    <row r="70" spans="1:6" ht="18.600000000000001" customHeight="1" x14ac:dyDescent="0.25">
      <c r="A70" s="19" t="s">
        <v>77</v>
      </c>
      <c r="B70" s="31" t="s">
        <v>61</v>
      </c>
      <c r="C70" s="36" t="s">
        <v>138</v>
      </c>
      <c r="D70" s="17">
        <v>3863960</v>
      </c>
      <c r="E70" s="23" t="s">
        <v>22</v>
      </c>
      <c r="F70" s="20" t="str">
        <f t="shared" si="3"/>
        <v>-</v>
      </c>
    </row>
    <row r="71" spans="1:6" x14ac:dyDescent="0.25">
      <c r="A71" s="19" t="s">
        <v>82</v>
      </c>
      <c r="B71" s="31" t="s">
        <v>61</v>
      </c>
      <c r="C71" s="36" t="s">
        <v>139</v>
      </c>
      <c r="D71" s="17">
        <v>500</v>
      </c>
      <c r="E71" s="23" t="s">
        <v>22</v>
      </c>
      <c r="F71" s="20" t="str">
        <f t="shared" si="3"/>
        <v>-</v>
      </c>
    </row>
    <row r="72" spans="1:6" x14ac:dyDescent="0.25">
      <c r="A72" s="42" t="s">
        <v>140</v>
      </c>
      <c r="B72" s="43" t="s">
        <v>61</v>
      </c>
      <c r="C72" s="44" t="s">
        <v>141</v>
      </c>
      <c r="D72" s="45">
        <v>1800000</v>
      </c>
      <c r="E72" s="46" t="s">
        <v>22</v>
      </c>
      <c r="F72" s="47" t="str">
        <f t="shared" si="3"/>
        <v>-</v>
      </c>
    </row>
    <row r="73" spans="1:6" ht="11.4" customHeight="1" x14ac:dyDescent="0.25">
      <c r="A73" s="19" t="s">
        <v>77</v>
      </c>
      <c r="B73" s="31" t="s">
        <v>61</v>
      </c>
      <c r="C73" s="36" t="s">
        <v>142</v>
      </c>
      <c r="D73" s="17">
        <v>1800000</v>
      </c>
      <c r="E73" s="23" t="s">
        <v>22</v>
      </c>
      <c r="F73" s="20" t="str">
        <f t="shared" si="3"/>
        <v>-</v>
      </c>
    </row>
    <row r="74" spans="1:6" x14ac:dyDescent="0.25">
      <c r="A74" s="42" t="s">
        <v>143</v>
      </c>
      <c r="B74" s="43" t="s">
        <v>61</v>
      </c>
      <c r="C74" s="44" t="s">
        <v>144</v>
      </c>
      <c r="D74" s="45">
        <v>7550000</v>
      </c>
      <c r="E74" s="46">
        <v>223500</v>
      </c>
      <c r="F74" s="47">
        <f t="shared" si="3"/>
        <v>7326500</v>
      </c>
    </row>
    <row r="75" spans="1:6" ht="14.4" customHeight="1" x14ac:dyDescent="0.25">
      <c r="A75" s="19" t="s">
        <v>77</v>
      </c>
      <c r="B75" s="31" t="s">
        <v>61</v>
      </c>
      <c r="C75" s="36" t="s">
        <v>145</v>
      </c>
      <c r="D75" s="17">
        <v>7350000</v>
      </c>
      <c r="E75" s="23">
        <v>223500</v>
      </c>
      <c r="F75" s="20">
        <f t="shared" si="3"/>
        <v>7126500</v>
      </c>
    </row>
    <row r="76" spans="1:6" ht="24" customHeight="1" x14ac:dyDescent="0.25">
      <c r="A76" s="19" t="s">
        <v>146</v>
      </c>
      <c r="B76" s="31" t="s">
        <v>61</v>
      </c>
      <c r="C76" s="36" t="s">
        <v>147</v>
      </c>
      <c r="D76" s="17">
        <v>200000</v>
      </c>
      <c r="E76" s="23" t="s">
        <v>22</v>
      </c>
      <c r="F76" s="20" t="str">
        <f t="shared" si="3"/>
        <v>-</v>
      </c>
    </row>
    <row r="77" spans="1:6" x14ac:dyDescent="0.25">
      <c r="A77" s="42" t="s">
        <v>148</v>
      </c>
      <c r="B77" s="43" t="s">
        <v>61</v>
      </c>
      <c r="C77" s="44" t="s">
        <v>149</v>
      </c>
      <c r="D77" s="45">
        <v>200000</v>
      </c>
      <c r="E77" s="46" t="s">
        <v>22</v>
      </c>
      <c r="F77" s="47" t="str">
        <f t="shared" si="3"/>
        <v>-</v>
      </c>
    </row>
    <row r="78" spans="1:6" ht="24.6" customHeight="1" x14ac:dyDescent="0.25">
      <c r="A78" s="19" t="s">
        <v>146</v>
      </c>
      <c r="B78" s="31" t="s">
        <v>61</v>
      </c>
      <c r="C78" s="36" t="s">
        <v>150</v>
      </c>
      <c r="D78" s="17">
        <v>200000</v>
      </c>
      <c r="E78" s="23" t="s">
        <v>22</v>
      </c>
      <c r="F78" s="20" t="str">
        <f t="shared" si="3"/>
        <v>-</v>
      </c>
    </row>
    <row r="79" spans="1:6" x14ac:dyDescent="0.25">
      <c r="A79" s="42" t="s">
        <v>151</v>
      </c>
      <c r="B79" s="43" t="s">
        <v>61</v>
      </c>
      <c r="C79" s="44" t="s">
        <v>152</v>
      </c>
      <c r="D79" s="45">
        <v>7090000</v>
      </c>
      <c r="E79" s="46">
        <v>223500</v>
      </c>
      <c r="F79" s="47">
        <f t="shared" si="3"/>
        <v>6866500</v>
      </c>
    </row>
    <row r="80" spans="1:6" ht="12" customHeight="1" x14ac:dyDescent="0.25">
      <c r="A80" s="19" t="s">
        <v>77</v>
      </c>
      <c r="B80" s="31" t="s">
        <v>61</v>
      </c>
      <c r="C80" s="36" t="s">
        <v>153</v>
      </c>
      <c r="D80" s="17">
        <v>7090000</v>
      </c>
      <c r="E80" s="23">
        <v>223500</v>
      </c>
      <c r="F80" s="20">
        <f t="shared" si="3"/>
        <v>6866500</v>
      </c>
    </row>
    <row r="81" spans="1:6" x14ac:dyDescent="0.25">
      <c r="A81" s="42" t="s">
        <v>154</v>
      </c>
      <c r="B81" s="43" t="s">
        <v>61</v>
      </c>
      <c r="C81" s="44" t="s">
        <v>155</v>
      </c>
      <c r="D81" s="45">
        <v>260000</v>
      </c>
      <c r="E81" s="46" t="s">
        <v>22</v>
      </c>
      <c r="F81" s="47" t="str">
        <f t="shared" si="3"/>
        <v>-</v>
      </c>
    </row>
    <row r="82" spans="1:6" ht="15" customHeight="1" x14ac:dyDescent="0.25">
      <c r="A82" s="19" t="s">
        <v>77</v>
      </c>
      <c r="B82" s="31" t="s">
        <v>61</v>
      </c>
      <c r="C82" s="36" t="s">
        <v>156</v>
      </c>
      <c r="D82" s="17">
        <v>260000</v>
      </c>
      <c r="E82" s="23" t="s">
        <v>22</v>
      </c>
      <c r="F82" s="20" t="str">
        <f t="shared" si="3"/>
        <v>-</v>
      </c>
    </row>
    <row r="83" spans="1:6" x14ac:dyDescent="0.25">
      <c r="A83" s="42" t="s">
        <v>157</v>
      </c>
      <c r="B83" s="43" t="s">
        <v>61</v>
      </c>
      <c r="C83" s="44" t="s">
        <v>158</v>
      </c>
      <c r="D83" s="45">
        <v>70866400</v>
      </c>
      <c r="E83" s="46">
        <v>3969020.25</v>
      </c>
      <c r="F83" s="47">
        <f t="shared" ref="F83:F98" si="4">IF(OR(D83="-",E83&gt;=D83),"-",D83-IF(E83="-",0,E83))</f>
        <v>66897379.75</v>
      </c>
    </row>
    <row r="84" spans="1:6" ht="21" x14ac:dyDescent="0.25">
      <c r="A84" s="19" t="s">
        <v>159</v>
      </c>
      <c r="B84" s="31" t="s">
        <v>61</v>
      </c>
      <c r="C84" s="36" t="s">
        <v>160</v>
      </c>
      <c r="D84" s="17">
        <v>24400000</v>
      </c>
      <c r="E84" s="23">
        <v>3969020.25</v>
      </c>
      <c r="F84" s="20">
        <f t="shared" si="4"/>
        <v>20430979.75</v>
      </c>
    </row>
    <row r="85" spans="1:6" ht="15" customHeight="1" x14ac:dyDescent="0.25">
      <c r="A85" s="19" t="s">
        <v>77</v>
      </c>
      <c r="B85" s="31" t="s">
        <v>61</v>
      </c>
      <c r="C85" s="36" t="s">
        <v>161</v>
      </c>
      <c r="D85" s="17">
        <v>41297600</v>
      </c>
      <c r="E85" s="23" t="s">
        <v>22</v>
      </c>
      <c r="F85" s="20" t="str">
        <f t="shared" si="4"/>
        <v>-</v>
      </c>
    </row>
    <row r="86" spans="1:6" ht="21" x14ac:dyDescent="0.25">
      <c r="A86" s="19" t="s">
        <v>162</v>
      </c>
      <c r="B86" s="31" t="s">
        <v>61</v>
      </c>
      <c r="C86" s="36" t="s">
        <v>163</v>
      </c>
      <c r="D86" s="17">
        <v>4168800</v>
      </c>
      <c r="E86" s="23" t="s">
        <v>22</v>
      </c>
      <c r="F86" s="20" t="str">
        <f t="shared" si="4"/>
        <v>-</v>
      </c>
    </row>
    <row r="87" spans="1:6" ht="21" x14ac:dyDescent="0.25">
      <c r="A87" s="19" t="s">
        <v>146</v>
      </c>
      <c r="B87" s="31" t="s">
        <v>61</v>
      </c>
      <c r="C87" s="36" t="s">
        <v>164</v>
      </c>
      <c r="D87" s="17">
        <v>1000000</v>
      </c>
      <c r="E87" s="23" t="s">
        <v>22</v>
      </c>
      <c r="F87" s="20" t="str">
        <f t="shared" si="4"/>
        <v>-</v>
      </c>
    </row>
    <row r="88" spans="1:6" x14ac:dyDescent="0.25">
      <c r="A88" s="42" t="s">
        <v>165</v>
      </c>
      <c r="B88" s="43" t="s">
        <v>61</v>
      </c>
      <c r="C88" s="44" t="s">
        <v>166</v>
      </c>
      <c r="D88" s="45">
        <v>1875300</v>
      </c>
      <c r="E88" s="46" t="s">
        <v>22</v>
      </c>
      <c r="F88" s="47" t="str">
        <f t="shared" si="4"/>
        <v>-</v>
      </c>
    </row>
    <row r="89" spans="1:6" ht="21" x14ac:dyDescent="0.25">
      <c r="A89" s="19" t="s">
        <v>159</v>
      </c>
      <c r="B89" s="31" t="s">
        <v>61</v>
      </c>
      <c r="C89" s="36" t="s">
        <v>167</v>
      </c>
      <c r="D89" s="17">
        <v>250000</v>
      </c>
      <c r="E89" s="23" t="s">
        <v>22</v>
      </c>
      <c r="F89" s="20" t="str">
        <f t="shared" si="4"/>
        <v>-</v>
      </c>
    </row>
    <row r="90" spans="1:6" ht="16.2" customHeight="1" x14ac:dyDescent="0.25">
      <c r="A90" s="19" t="s">
        <v>77</v>
      </c>
      <c r="B90" s="31" t="s">
        <v>61</v>
      </c>
      <c r="C90" s="36" t="s">
        <v>168</v>
      </c>
      <c r="D90" s="17">
        <v>625300</v>
      </c>
      <c r="E90" s="23" t="s">
        <v>22</v>
      </c>
      <c r="F90" s="20" t="str">
        <f t="shared" si="4"/>
        <v>-</v>
      </c>
    </row>
    <row r="91" spans="1:6" ht="24" customHeight="1" x14ac:dyDescent="0.25">
      <c r="A91" s="19" t="s">
        <v>146</v>
      </c>
      <c r="B91" s="31" t="s">
        <v>61</v>
      </c>
      <c r="C91" s="36" t="s">
        <v>169</v>
      </c>
      <c r="D91" s="17">
        <v>1000000</v>
      </c>
      <c r="E91" s="23" t="s">
        <v>22</v>
      </c>
      <c r="F91" s="20" t="str">
        <f t="shared" si="4"/>
        <v>-</v>
      </c>
    </row>
    <row r="92" spans="1:6" x14ac:dyDescent="0.25">
      <c r="A92" s="42" t="s">
        <v>170</v>
      </c>
      <c r="B92" s="43" t="s">
        <v>61</v>
      </c>
      <c r="C92" s="44" t="s">
        <v>171</v>
      </c>
      <c r="D92" s="45">
        <v>36908800</v>
      </c>
      <c r="E92" s="46">
        <v>3969020.25</v>
      </c>
      <c r="F92" s="47">
        <f t="shared" si="4"/>
        <v>32939779.75</v>
      </c>
    </row>
    <row r="93" spans="1:6" ht="21" x14ac:dyDescent="0.25">
      <c r="A93" s="19" t="s">
        <v>159</v>
      </c>
      <c r="B93" s="31" t="s">
        <v>61</v>
      </c>
      <c r="C93" s="36" t="s">
        <v>172</v>
      </c>
      <c r="D93" s="17">
        <v>24150000</v>
      </c>
      <c r="E93" s="23">
        <v>3969020.25</v>
      </c>
      <c r="F93" s="20">
        <f t="shared" si="4"/>
        <v>20180979.75</v>
      </c>
    </row>
    <row r="94" spans="1:6" ht="18" customHeight="1" x14ac:dyDescent="0.25">
      <c r="A94" s="19" t="s">
        <v>77</v>
      </c>
      <c r="B94" s="31" t="s">
        <v>61</v>
      </c>
      <c r="C94" s="36" t="s">
        <v>173</v>
      </c>
      <c r="D94" s="17">
        <v>8590000</v>
      </c>
      <c r="E94" s="23" t="s">
        <v>22</v>
      </c>
      <c r="F94" s="20" t="str">
        <f t="shared" si="4"/>
        <v>-</v>
      </c>
    </row>
    <row r="95" spans="1:6" ht="21" x14ac:dyDescent="0.25">
      <c r="A95" s="19" t="s">
        <v>162</v>
      </c>
      <c r="B95" s="31" t="s">
        <v>61</v>
      </c>
      <c r="C95" s="36" t="s">
        <v>174</v>
      </c>
      <c r="D95" s="17">
        <v>4168800</v>
      </c>
      <c r="E95" s="23" t="s">
        <v>22</v>
      </c>
      <c r="F95" s="20" t="str">
        <f t="shared" si="4"/>
        <v>-</v>
      </c>
    </row>
    <row r="96" spans="1:6" x14ac:dyDescent="0.25">
      <c r="A96" s="42" t="s">
        <v>175</v>
      </c>
      <c r="B96" s="43" t="s">
        <v>61</v>
      </c>
      <c r="C96" s="44" t="s">
        <v>176</v>
      </c>
      <c r="D96" s="45">
        <v>32082300</v>
      </c>
      <c r="E96" s="46" t="s">
        <v>22</v>
      </c>
      <c r="F96" s="47" t="str">
        <f t="shared" si="4"/>
        <v>-</v>
      </c>
    </row>
    <row r="97" spans="1:6" ht="13.8" customHeight="1" x14ac:dyDescent="0.25">
      <c r="A97" s="19" t="s">
        <v>77</v>
      </c>
      <c r="B97" s="31" t="s">
        <v>61</v>
      </c>
      <c r="C97" s="36" t="s">
        <v>177</v>
      </c>
      <c r="D97" s="17">
        <v>32082300</v>
      </c>
      <c r="E97" s="23" t="s">
        <v>22</v>
      </c>
      <c r="F97" s="20" t="str">
        <f t="shared" si="4"/>
        <v>-</v>
      </c>
    </row>
    <row r="98" spans="1:6" x14ac:dyDescent="0.25">
      <c r="A98" s="42" t="s">
        <v>178</v>
      </c>
      <c r="B98" s="43" t="s">
        <v>61</v>
      </c>
      <c r="C98" s="44" t="s">
        <v>179</v>
      </c>
      <c r="D98" s="45">
        <v>1463000</v>
      </c>
      <c r="E98" s="46">
        <v>185000</v>
      </c>
      <c r="F98" s="47">
        <f t="shared" si="4"/>
        <v>1278000</v>
      </c>
    </row>
    <row r="99" spans="1:6" ht="27.6" customHeight="1" x14ac:dyDescent="0.25">
      <c r="A99" s="19" t="s">
        <v>180</v>
      </c>
      <c r="B99" s="31" t="s">
        <v>61</v>
      </c>
      <c r="C99" s="36" t="s">
        <v>181</v>
      </c>
      <c r="D99" s="17">
        <v>1463000</v>
      </c>
      <c r="E99" s="23">
        <v>185000</v>
      </c>
      <c r="F99" s="20">
        <f t="shared" ref="F99:F113" si="5">IF(OR(D99="-",E99&gt;=D99),"-",D99-IF(E99="-",0,E99))</f>
        <v>1278000</v>
      </c>
    </row>
    <row r="100" spans="1:6" x14ac:dyDescent="0.25">
      <c r="A100" s="42" t="s">
        <v>182</v>
      </c>
      <c r="B100" s="43" t="s">
        <v>61</v>
      </c>
      <c r="C100" s="44" t="s">
        <v>183</v>
      </c>
      <c r="D100" s="45">
        <v>1463000</v>
      </c>
      <c r="E100" s="46">
        <v>185000</v>
      </c>
      <c r="F100" s="47">
        <f t="shared" si="5"/>
        <v>1278000</v>
      </c>
    </row>
    <row r="101" spans="1:6" ht="30.6" customHeight="1" x14ac:dyDescent="0.25">
      <c r="A101" s="19" t="s">
        <v>180</v>
      </c>
      <c r="B101" s="31" t="s">
        <v>61</v>
      </c>
      <c r="C101" s="36" t="s">
        <v>184</v>
      </c>
      <c r="D101" s="17">
        <v>1463000</v>
      </c>
      <c r="E101" s="23">
        <v>185000</v>
      </c>
      <c r="F101" s="20">
        <f t="shared" si="5"/>
        <v>1278000</v>
      </c>
    </row>
    <row r="102" spans="1:6" x14ac:dyDescent="0.25">
      <c r="A102" s="42" t="s">
        <v>185</v>
      </c>
      <c r="B102" s="43" t="s">
        <v>61</v>
      </c>
      <c r="C102" s="44" t="s">
        <v>186</v>
      </c>
      <c r="D102" s="45">
        <v>12403277</v>
      </c>
      <c r="E102" s="46">
        <v>2422116</v>
      </c>
      <c r="F102" s="47">
        <f t="shared" si="5"/>
        <v>9981161</v>
      </c>
    </row>
    <row r="103" spans="1:6" ht="24.6" customHeight="1" x14ac:dyDescent="0.25">
      <c r="A103" s="19" t="s">
        <v>180</v>
      </c>
      <c r="B103" s="31" t="s">
        <v>61</v>
      </c>
      <c r="C103" s="36" t="s">
        <v>187</v>
      </c>
      <c r="D103" s="17">
        <v>12403277</v>
      </c>
      <c r="E103" s="23">
        <v>2422116</v>
      </c>
      <c r="F103" s="20">
        <f t="shared" si="5"/>
        <v>9981161</v>
      </c>
    </row>
    <row r="104" spans="1:6" x14ac:dyDescent="0.25">
      <c r="A104" s="42" t="s">
        <v>188</v>
      </c>
      <c r="B104" s="43" t="s">
        <v>61</v>
      </c>
      <c r="C104" s="44" t="s">
        <v>189</v>
      </c>
      <c r="D104" s="45">
        <v>12403277</v>
      </c>
      <c r="E104" s="46">
        <v>2422116</v>
      </c>
      <c r="F104" s="47">
        <f t="shared" si="5"/>
        <v>9981161</v>
      </c>
    </row>
    <row r="105" spans="1:6" ht="23.4" customHeight="1" x14ac:dyDescent="0.25">
      <c r="A105" s="19" t="s">
        <v>180</v>
      </c>
      <c r="B105" s="31" t="s">
        <v>61</v>
      </c>
      <c r="C105" s="36" t="s">
        <v>190</v>
      </c>
      <c r="D105" s="17">
        <v>12403277</v>
      </c>
      <c r="E105" s="23">
        <v>2422116</v>
      </c>
      <c r="F105" s="20">
        <f t="shared" si="5"/>
        <v>9981161</v>
      </c>
    </row>
    <row r="106" spans="1:6" x14ac:dyDescent="0.25">
      <c r="A106" s="42" t="s">
        <v>191</v>
      </c>
      <c r="B106" s="43" t="s">
        <v>61</v>
      </c>
      <c r="C106" s="44" t="s">
        <v>192</v>
      </c>
      <c r="D106" s="45">
        <v>3790600</v>
      </c>
      <c r="E106" s="46">
        <v>614230</v>
      </c>
      <c r="F106" s="47">
        <f t="shared" si="5"/>
        <v>3176370</v>
      </c>
    </row>
    <row r="107" spans="1:6" x14ac:dyDescent="0.25">
      <c r="A107" s="19" t="s">
        <v>193</v>
      </c>
      <c r="B107" s="31" t="s">
        <v>61</v>
      </c>
      <c r="C107" s="36" t="s">
        <v>194</v>
      </c>
      <c r="D107" s="17">
        <v>2692600</v>
      </c>
      <c r="E107" s="23">
        <v>449230</v>
      </c>
      <c r="F107" s="20">
        <f t="shared" si="5"/>
        <v>2243370</v>
      </c>
    </row>
    <row r="108" spans="1:6" ht="21" x14ac:dyDescent="0.25">
      <c r="A108" s="19" t="s">
        <v>195</v>
      </c>
      <c r="B108" s="31" t="s">
        <v>61</v>
      </c>
      <c r="C108" s="36" t="s">
        <v>196</v>
      </c>
      <c r="D108" s="17">
        <v>1098000</v>
      </c>
      <c r="E108" s="23">
        <v>165000</v>
      </c>
      <c r="F108" s="20">
        <f t="shared" si="5"/>
        <v>933000</v>
      </c>
    </row>
    <row r="109" spans="1:6" x14ac:dyDescent="0.25">
      <c r="A109" s="42" t="s">
        <v>197</v>
      </c>
      <c r="B109" s="43" t="s">
        <v>61</v>
      </c>
      <c r="C109" s="44" t="s">
        <v>198</v>
      </c>
      <c r="D109" s="45">
        <v>2692600</v>
      </c>
      <c r="E109" s="46">
        <v>449230</v>
      </c>
      <c r="F109" s="47">
        <f t="shared" si="5"/>
        <v>2243370</v>
      </c>
    </row>
    <row r="110" spans="1:6" x14ac:dyDescent="0.25">
      <c r="A110" s="19" t="s">
        <v>193</v>
      </c>
      <c r="B110" s="31" t="s">
        <v>61</v>
      </c>
      <c r="C110" s="36" t="s">
        <v>199</v>
      </c>
      <c r="D110" s="17">
        <v>2692600</v>
      </c>
      <c r="E110" s="23">
        <v>449230</v>
      </c>
      <c r="F110" s="20">
        <f t="shared" si="5"/>
        <v>2243370</v>
      </c>
    </row>
    <row r="111" spans="1:6" x14ac:dyDescent="0.25">
      <c r="A111" s="42" t="s">
        <v>200</v>
      </c>
      <c r="B111" s="43" t="s">
        <v>61</v>
      </c>
      <c r="C111" s="44" t="s">
        <v>201</v>
      </c>
      <c r="D111" s="45">
        <v>1098000</v>
      </c>
      <c r="E111" s="46">
        <v>165000</v>
      </c>
      <c r="F111" s="47">
        <f t="shared" si="5"/>
        <v>933000</v>
      </c>
    </row>
    <row r="112" spans="1:6" ht="21" x14ac:dyDescent="0.25">
      <c r="A112" s="19" t="s">
        <v>195</v>
      </c>
      <c r="B112" s="31" t="s">
        <v>61</v>
      </c>
      <c r="C112" s="36" t="s">
        <v>202</v>
      </c>
      <c r="D112" s="17">
        <v>1098000</v>
      </c>
      <c r="E112" s="23">
        <v>165000</v>
      </c>
      <c r="F112" s="20">
        <f t="shared" si="5"/>
        <v>933000</v>
      </c>
    </row>
    <row r="113" spans="1:6" x14ac:dyDescent="0.25">
      <c r="A113" s="42" t="s">
        <v>203</v>
      </c>
      <c r="B113" s="43" t="s">
        <v>61</v>
      </c>
      <c r="C113" s="44" t="s">
        <v>204</v>
      </c>
      <c r="D113" s="45">
        <v>1685000</v>
      </c>
      <c r="E113" s="46" t="s">
        <v>22</v>
      </c>
      <c r="F113" s="47" t="str">
        <f t="shared" si="5"/>
        <v>-</v>
      </c>
    </row>
    <row r="114" spans="1:6" ht="13.2" customHeight="1" x14ac:dyDescent="0.25">
      <c r="A114" s="19" t="s">
        <v>77</v>
      </c>
      <c r="B114" s="31" t="s">
        <v>61</v>
      </c>
      <c r="C114" s="36" t="s">
        <v>205</v>
      </c>
      <c r="D114" s="17">
        <v>1685000</v>
      </c>
      <c r="E114" s="23" t="s">
        <v>22</v>
      </c>
      <c r="F114" s="20" t="str">
        <f t="shared" ref="F114:F116" si="6">IF(OR(D114="-",E114&gt;=D114),"-",D114-IF(E114="-",0,E114))</f>
        <v>-</v>
      </c>
    </row>
    <row r="115" spans="1:6" x14ac:dyDescent="0.25">
      <c r="A115" s="42" t="s">
        <v>206</v>
      </c>
      <c r="B115" s="43" t="s">
        <v>61</v>
      </c>
      <c r="C115" s="44" t="s">
        <v>207</v>
      </c>
      <c r="D115" s="45">
        <v>1685000</v>
      </c>
      <c r="E115" s="46" t="s">
        <v>22</v>
      </c>
      <c r="F115" s="47" t="str">
        <f t="shared" si="6"/>
        <v>-</v>
      </c>
    </row>
    <row r="116" spans="1:6" ht="14.4" customHeight="1" thickBot="1" x14ac:dyDescent="0.3">
      <c r="A116" s="19" t="s">
        <v>77</v>
      </c>
      <c r="B116" s="31" t="s">
        <v>61</v>
      </c>
      <c r="C116" s="36" t="s">
        <v>208</v>
      </c>
      <c r="D116" s="17">
        <v>1685000</v>
      </c>
      <c r="E116" s="23" t="s">
        <v>22</v>
      </c>
      <c r="F116" s="20" t="str">
        <f t="shared" si="6"/>
        <v>-</v>
      </c>
    </row>
    <row r="117" spans="1:6" ht="9" customHeight="1" thickBot="1" x14ac:dyDescent="0.3">
      <c r="A117" s="33"/>
      <c r="B117" s="32"/>
      <c r="C117" s="38"/>
      <c r="D117" s="41"/>
      <c r="E117" s="32"/>
      <c r="F117" s="32"/>
    </row>
    <row r="118" spans="1:6" ht="13.5" customHeight="1" thickBot="1" x14ac:dyDescent="0.3">
      <c r="A118" s="30" t="s">
        <v>209</v>
      </c>
      <c r="B118" s="27" t="s">
        <v>210</v>
      </c>
      <c r="C118" s="39" t="s">
        <v>62</v>
      </c>
      <c r="D118" s="28">
        <v>-13060800</v>
      </c>
      <c r="E118" s="28">
        <v>34868657.409999996</v>
      </c>
      <c r="F118" s="29" t="s">
        <v>211</v>
      </c>
    </row>
  </sheetData>
  <mergeCells count="8">
    <mergeCell ref="E1:F1"/>
    <mergeCell ref="F4:F9"/>
    <mergeCell ref="A4:A11"/>
    <mergeCell ref="B4:B11"/>
    <mergeCell ref="C4:C9"/>
    <mergeCell ref="D4:D11"/>
    <mergeCell ref="E4:E9"/>
    <mergeCell ref="A2:F2"/>
  </mergeCells>
  <conditionalFormatting sqref="E13:F13">
    <cfRule type="cellIs" dxfId="107" priority="199" stopIfTrue="1" operator="equal">
      <formula>0</formula>
    </cfRule>
  </conditionalFormatting>
  <conditionalFormatting sqref="E15:F15">
    <cfRule type="cellIs" dxfId="106" priority="198" stopIfTrue="1" operator="equal">
      <formula>0</formula>
    </cfRule>
  </conditionalFormatting>
  <conditionalFormatting sqref="E16:F16">
    <cfRule type="cellIs" dxfId="105" priority="195" stopIfTrue="1" operator="equal">
      <formula>0</formula>
    </cfRule>
  </conditionalFormatting>
  <conditionalFormatting sqref="E17:F17">
    <cfRule type="cellIs" dxfId="104" priority="194" stopIfTrue="1" operator="equal">
      <formula>0</formula>
    </cfRule>
  </conditionalFormatting>
  <conditionalFormatting sqref="E18:F18">
    <cfRule type="cellIs" dxfId="103" priority="192" stopIfTrue="1" operator="equal">
      <formula>0</formula>
    </cfRule>
  </conditionalFormatting>
  <conditionalFormatting sqref="E19:F19">
    <cfRule type="cellIs" dxfId="102" priority="191" stopIfTrue="1" operator="equal">
      <formula>0</formula>
    </cfRule>
  </conditionalFormatting>
  <conditionalFormatting sqref="E20:F20">
    <cfRule type="cellIs" dxfId="101" priority="190" stopIfTrue="1" operator="equal">
      <formula>0</formula>
    </cfRule>
  </conditionalFormatting>
  <conditionalFormatting sqref="E21:F21">
    <cfRule type="cellIs" dxfId="100" priority="187" stopIfTrue="1" operator="equal">
      <formula>0</formula>
    </cfRule>
  </conditionalFormatting>
  <conditionalFormatting sqref="E22:F22">
    <cfRule type="cellIs" dxfId="99" priority="186" stopIfTrue="1" operator="equal">
      <formula>0</formula>
    </cfRule>
  </conditionalFormatting>
  <conditionalFormatting sqref="E23:F23">
    <cfRule type="cellIs" dxfId="98" priority="184" stopIfTrue="1" operator="equal">
      <formula>0</formula>
    </cfRule>
  </conditionalFormatting>
  <conditionalFormatting sqref="E24:F24">
    <cfRule type="cellIs" dxfId="97" priority="182" stopIfTrue="1" operator="equal">
      <formula>0</formula>
    </cfRule>
  </conditionalFormatting>
  <conditionalFormatting sqref="E25:F25">
    <cfRule type="cellIs" dxfId="96" priority="179" stopIfTrue="1" operator="equal">
      <formula>0</formula>
    </cfRule>
  </conditionalFormatting>
  <conditionalFormatting sqref="E26:F26">
    <cfRule type="cellIs" dxfId="95" priority="178" stopIfTrue="1" operator="equal">
      <formula>0</formula>
    </cfRule>
  </conditionalFormatting>
  <conditionalFormatting sqref="E27:F27">
    <cfRule type="cellIs" dxfId="94" priority="177" stopIfTrue="1" operator="equal">
      <formula>0</formula>
    </cfRule>
  </conditionalFormatting>
  <conditionalFormatting sqref="E28:F28">
    <cfRule type="cellIs" dxfId="93" priority="174" stopIfTrue="1" operator="equal">
      <formula>0</formula>
    </cfRule>
  </conditionalFormatting>
  <conditionalFormatting sqref="E29:F29">
    <cfRule type="cellIs" dxfId="92" priority="173" stopIfTrue="1" operator="equal">
      <formula>0</formula>
    </cfRule>
  </conditionalFormatting>
  <conditionalFormatting sqref="E30:F30">
    <cfRule type="cellIs" dxfId="91" priority="172" stopIfTrue="1" operator="equal">
      <formula>0</formula>
    </cfRule>
  </conditionalFormatting>
  <conditionalFormatting sqref="E31:F31">
    <cfRule type="cellIs" dxfId="90" priority="169" stopIfTrue="1" operator="equal">
      <formula>0</formula>
    </cfRule>
  </conditionalFormatting>
  <conditionalFormatting sqref="E32:F32">
    <cfRule type="cellIs" dxfId="89" priority="168" stopIfTrue="1" operator="equal">
      <formula>0</formula>
    </cfRule>
  </conditionalFormatting>
  <conditionalFormatting sqref="E33:F33">
    <cfRule type="cellIs" dxfId="88" priority="167" stopIfTrue="1" operator="equal">
      <formula>0</formula>
    </cfRule>
  </conditionalFormatting>
  <conditionalFormatting sqref="E34:F34">
    <cfRule type="cellIs" dxfId="87" priority="164" stopIfTrue="1" operator="equal">
      <formula>0</formula>
    </cfRule>
  </conditionalFormatting>
  <conditionalFormatting sqref="E35:F35">
    <cfRule type="cellIs" dxfId="86" priority="162" stopIfTrue="1" operator="equal">
      <formula>0</formula>
    </cfRule>
  </conditionalFormatting>
  <conditionalFormatting sqref="E36:F36">
    <cfRule type="cellIs" dxfId="85" priority="161" stopIfTrue="1" operator="equal">
      <formula>0</formula>
    </cfRule>
  </conditionalFormatting>
  <conditionalFormatting sqref="E37:F37">
    <cfRule type="cellIs" dxfId="84" priority="158" stopIfTrue="1" operator="equal">
      <formula>0</formula>
    </cfRule>
  </conditionalFormatting>
  <conditionalFormatting sqref="E38:F38">
    <cfRule type="cellIs" dxfId="83" priority="157" stopIfTrue="1" operator="equal">
      <formula>0</formula>
    </cfRule>
  </conditionalFormatting>
  <conditionalFormatting sqref="E39:F39">
    <cfRule type="cellIs" dxfId="82" priority="154" stopIfTrue="1" operator="equal">
      <formula>0</formula>
    </cfRule>
  </conditionalFormatting>
  <conditionalFormatting sqref="E40:F40">
    <cfRule type="cellIs" dxfId="81" priority="153" stopIfTrue="1" operator="equal">
      <formula>0</formula>
    </cfRule>
  </conditionalFormatting>
  <conditionalFormatting sqref="E41:F41">
    <cfRule type="cellIs" dxfId="80" priority="151" stopIfTrue="1" operator="equal">
      <formula>0</formula>
    </cfRule>
  </conditionalFormatting>
  <conditionalFormatting sqref="E42:F42">
    <cfRule type="cellIs" dxfId="79" priority="148" stopIfTrue="1" operator="equal">
      <formula>0</formula>
    </cfRule>
  </conditionalFormatting>
  <conditionalFormatting sqref="E43:F43">
    <cfRule type="cellIs" dxfId="78" priority="147" stopIfTrue="1" operator="equal">
      <formula>0</formula>
    </cfRule>
  </conditionalFormatting>
  <conditionalFormatting sqref="E44:F44">
    <cfRule type="cellIs" dxfId="77" priority="145" stopIfTrue="1" operator="equal">
      <formula>0</formula>
    </cfRule>
  </conditionalFormatting>
  <conditionalFormatting sqref="E45:F45">
    <cfRule type="cellIs" dxfId="76" priority="144" stopIfTrue="1" operator="equal">
      <formula>0</formula>
    </cfRule>
  </conditionalFormatting>
  <conditionalFormatting sqref="E46:F46">
    <cfRule type="cellIs" dxfId="75" priority="141" stopIfTrue="1" operator="equal">
      <formula>0</formula>
    </cfRule>
  </conditionalFormatting>
  <conditionalFormatting sqref="E47:F47">
    <cfRule type="cellIs" dxfId="74" priority="140" stopIfTrue="1" operator="equal">
      <formula>0</formula>
    </cfRule>
  </conditionalFormatting>
  <conditionalFormatting sqref="E48:F48">
    <cfRule type="cellIs" dxfId="73" priority="138" stopIfTrue="1" operator="equal">
      <formula>0</formula>
    </cfRule>
  </conditionalFormatting>
  <conditionalFormatting sqref="E49:F49">
    <cfRule type="cellIs" dxfId="72" priority="137" stopIfTrue="1" operator="equal">
      <formula>0</formula>
    </cfRule>
  </conditionalFormatting>
  <conditionalFormatting sqref="E50:F50">
    <cfRule type="cellIs" dxfId="71" priority="134" stopIfTrue="1" operator="equal">
      <formula>0</formula>
    </cfRule>
  </conditionalFormatting>
  <conditionalFormatting sqref="E51:F51">
    <cfRule type="cellIs" dxfId="70" priority="133" stopIfTrue="1" operator="equal">
      <formula>0</formula>
    </cfRule>
  </conditionalFormatting>
  <conditionalFormatting sqref="E52:F52">
    <cfRule type="cellIs" dxfId="69" priority="131" stopIfTrue="1" operator="equal">
      <formula>0</formula>
    </cfRule>
  </conditionalFormatting>
  <conditionalFormatting sqref="E53:F53">
    <cfRule type="cellIs" dxfId="68" priority="128" stopIfTrue="1" operator="equal">
      <formula>0</formula>
    </cfRule>
  </conditionalFormatting>
  <conditionalFormatting sqref="E54:F54">
    <cfRule type="cellIs" dxfId="67" priority="127" stopIfTrue="1" operator="equal">
      <formula>0</formula>
    </cfRule>
  </conditionalFormatting>
  <conditionalFormatting sqref="E55:F55">
    <cfRule type="cellIs" dxfId="66" priority="124" stopIfTrue="1" operator="equal">
      <formula>0</formula>
    </cfRule>
  </conditionalFormatting>
  <conditionalFormatting sqref="E56:F56">
    <cfRule type="cellIs" dxfId="65" priority="123" stopIfTrue="1" operator="equal">
      <formula>0</formula>
    </cfRule>
  </conditionalFormatting>
  <conditionalFormatting sqref="E57:F57">
    <cfRule type="cellIs" dxfId="64" priority="122" stopIfTrue="1" operator="equal">
      <formula>0</formula>
    </cfRule>
  </conditionalFormatting>
  <conditionalFormatting sqref="E58:F58">
    <cfRule type="cellIs" dxfId="63" priority="119" stopIfTrue="1" operator="equal">
      <formula>0</formula>
    </cfRule>
  </conditionalFormatting>
  <conditionalFormatting sqref="E59:F59">
    <cfRule type="cellIs" dxfId="62" priority="118" stopIfTrue="1" operator="equal">
      <formula>0</formula>
    </cfRule>
  </conditionalFormatting>
  <conditionalFormatting sqref="E60:F60">
    <cfRule type="cellIs" dxfId="61" priority="117" stopIfTrue="1" operator="equal">
      <formula>0</formula>
    </cfRule>
  </conditionalFormatting>
  <conditionalFormatting sqref="E61:F61">
    <cfRule type="cellIs" dxfId="60" priority="114" stopIfTrue="1" operator="equal">
      <formula>0</formula>
    </cfRule>
  </conditionalFormatting>
  <conditionalFormatting sqref="E62:F62">
    <cfRule type="cellIs" dxfId="59" priority="113" stopIfTrue="1" operator="equal">
      <formula>0</formula>
    </cfRule>
  </conditionalFormatting>
  <conditionalFormatting sqref="E63:F63">
    <cfRule type="cellIs" dxfId="58" priority="110" stopIfTrue="1" operator="equal">
      <formula>0</formula>
    </cfRule>
  </conditionalFormatting>
  <conditionalFormatting sqref="E64:F64">
    <cfRule type="cellIs" dxfId="57" priority="109" stopIfTrue="1" operator="equal">
      <formula>0</formula>
    </cfRule>
  </conditionalFormatting>
  <conditionalFormatting sqref="E65:F65">
    <cfRule type="cellIs" dxfId="56" priority="106" stopIfTrue="1" operator="equal">
      <formula>0</formula>
    </cfRule>
  </conditionalFormatting>
  <conditionalFormatting sqref="E66:F66">
    <cfRule type="cellIs" dxfId="55" priority="105" stopIfTrue="1" operator="equal">
      <formula>0</formula>
    </cfRule>
  </conditionalFormatting>
  <conditionalFormatting sqref="E67:F67">
    <cfRule type="cellIs" dxfId="54" priority="102" stopIfTrue="1" operator="equal">
      <formula>0</formula>
    </cfRule>
  </conditionalFormatting>
  <conditionalFormatting sqref="E68:F68">
    <cfRule type="cellIs" dxfId="53" priority="101" stopIfTrue="1" operator="equal">
      <formula>0</formula>
    </cfRule>
  </conditionalFormatting>
  <conditionalFormatting sqref="E69:F69">
    <cfRule type="cellIs" dxfId="52" priority="98" stopIfTrue="1" operator="equal">
      <formula>0</formula>
    </cfRule>
  </conditionalFormatting>
  <conditionalFormatting sqref="E70:F70">
    <cfRule type="cellIs" dxfId="51" priority="97" stopIfTrue="1" operator="equal">
      <formula>0</formula>
    </cfRule>
  </conditionalFormatting>
  <conditionalFormatting sqref="E71:F71">
    <cfRule type="cellIs" dxfId="50" priority="94" stopIfTrue="1" operator="equal">
      <formula>0</formula>
    </cfRule>
  </conditionalFormatting>
  <conditionalFormatting sqref="E72:F72">
    <cfRule type="cellIs" dxfId="49" priority="93" stopIfTrue="1" operator="equal">
      <formula>0</formula>
    </cfRule>
  </conditionalFormatting>
  <conditionalFormatting sqref="E73:F73">
    <cfRule type="cellIs" dxfId="48" priority="90" stopIfTrue="1" operator="equal">
      <formula>0</formula>
    </cfRule>
  </conditionalFormatting>
  <conditionalFormatting sqref="E74:F74">
    <cfRule type="cellIs" dxfId="47" priority="89" stopIfTrue="1" operator="equal">
      <formula>0</formula>
    </cfRule>
  </conditionalFormatting>
  <conditionalFormatting sqref="E75:F75">
    <cfRule type="cellIs" dxfId="46" priority="86" stopIfTrue="1" operator="equal">
      <formula>0</formula>
    </cfRule>
  </conditionalFormatting>
  <conditionalFormatting sqref="E76:F76">
    <cfRule type="cellIs" dxfId="45" priority="83" stopIfTrue="1" operator="equal">
      <formula>0</formula>
    </cfRule>
  </conditionalFormatting>
  <conditionalFormatting sqref="E77:F77">
    <cfRule type="cellIs" dxfId="44" priority="82" stopIfTrue="1" operator="equal">
      <formula>0</formula>
    </cfRule>
  </conditionalFormatting>
  <conditionalFormatting sqref="E78:F78">
    <cfRule type="cellIs" dxfId="43" priority="79" stopIfTrue="1" operator="equal">
      <formula>0</formula>
    </cfRule>
  </conditionalFormatting>
  <conditionalFormatting sqref="E79:F79">
    <cfRule type="cellIs" dxfId="42" priority="78" stopIfTrue="1" operator="equal">
      <formula>0</formula>
    </cfRule>
  </conditionalFormatting>
  <conditionalFormatting sqref="E80:F80">
    <cfRule type="cellIs" dxfId="41" priority="75" stopIfTrue="1" operator="equal">
      <formula>0</formula>
    </cfRule>
  </conditionalFormatting>
  <conditionalFormatting sqref="E81:F81">
    <cfRule type="cellIs" dxfId="40" priority="74" stopIfTrue="1" operator="equal">
      <formula>0</formula>
    </cfRule>
  </conditionalFormatting>
  <conditionalFormatting sqref="E82:F82">
    <cfRule type="cellIs" dxfId="39" priority="71" stopIfTrue="1" operator="equal">
      <formula>0</formula>
    </cfRule>
  </conditionalFormatting>
  <conditionalFormatting sqref="E83:F83">
    <cfRule type="cellIs" dxfId="38" priority="70" stopIfTrue="1" operator="equal">
      <formula>0</formula>
    </cfRule>
  </conditionalFormatting>
  <conditionalFormatting sqref="E84:F84">
    <cfRule type="cellIs" dxfId="37" priority="67" stopIfTrue="1" operator="equal">
      <formula>0</formula>
    </cfRule>
  </conditionalFormatting>
  <conditionalFormatting sqref="E85:F85">
    <cfRule type="cellIs" dxfId="36" priority="66" stopIfTrue="1" operator="equal">
      <formula>0</formula>
    </cfRule>
  </conditionalFormatting>
  <conditionalFormatting sqref="E86:F86">
    <cfRule type="cellIs" dxfId="35" priority="63" stopIfTrue="1" operator="equal">
      <formula>0</formula>
    </cfRule>
  </conditionalFormatting>
  <conditionalFormatting sqref="E87:F87">
    <cfRule type="cellIs" dxfId="34" priority="60" stopIfTrue="1" operator="equal">
      <formula>0</formula>
    </cfRule>
  </conditionalFormatting>
  <conditionalFormatting sqref="E88:F88">
    <cfRule type="cellIs" dxfId="33" priority="59" stopIfTrue="1" operator="equal">
      <formula>0</formula>
    </cfRule>
  </conditionalFormatting>
  <conditionalFormatting sqref="E89:F89">
    <cfRule type="cellIs" dxfId="32" priority="56" stopIfTrue="1" operator="equal">
      <formula>0</formula>
    </cfRule>
  </conditionalFormatting>
  <conditionalFormatting sqref="E90:F90">
    <cfRule type="cellIs" dxfId="31" priority="55" stopIfTrue="1" operator="equal">
      <formula>0</formula>
    </cfRule>
  </conditionalFormatting>
  <conditionalFormatting sqref="E91:F91">
    <cfRule type="cellIs" dxfId="30" priority="52" stopIfTrue="1" operator="equal">
      <formula>0</formula>
    </cfRule>
  </conditionalFormatting>
  <conditionalFormatting sqref="E92:F92">
    <cfRule type="cellIs" dxfId="29" priority="51" stopIfTrue="1" operator="equal">
      <formula>0</formula>
    </cfRule>
  </conditionalFormatting>
  <conditionalFormatting sqref="E93:F93">
    <cfRule type="cellIs" dxfId="28" priority="48" stopIfTrue="1" operator="equal">
      <formula>0</formula>
    </cfRule>
  </conditionalFormatting>
  <conditionalFormatting sqref="E94:F94">
    <cfRule type="cellIs" dxfId="27" priority="47" stopIfTrue="1" operator="equal">
      <formula>0</formula>
    </cfRule>
  </conditionalFormatting>
  <conditionalFormatting sqref="E95:F95">
    <cfRule type="cellIs" dxfId="26" priority="44" stopIfTrue="1" operator="equal">
      <formula>0</formula>
    </cfRule>
  </conditionalFormatting>
  <conditionalFormatting sqref="E96:F96">
    <cfRule type="cellIs" dxfId="25" priority="43" stopIfTrue="1" operator="equal">
      <formula>0</formula>
    </cfRule>
  </conditionalFormatting>
  <conditionalFormatting sqref="E97:F97">
    <cfRule type="cellIs" dxfId="24" priority="40" stopIfTrue="1" operator="equal">
      <formula>0</formula>
    </cfRule>
  </conditionalFormatting>
  <conditionalFormatting sqref="E98:F98">
    <cfRule type="cellIs" dxfId="23" priority="39" stopIfTrue="1" operator="equal">
      <formula>0</formula>
    </cfRule>
  </conditionalFormatting>
  <conditionalFormatting sqref="E99:F99">
    <cfRule type="cellIs" dxfId="22" priority="36" stopIfTrue="1" operator="equal">
      <formula>0</formula>
    </cfRule>
  </conditionalFormatting>
  <conditionalFormatting sqref="E100:F100">
    <cfRule type="cellIs" dxfId="21" priority="35" stopIfTrue="1" operator="equal">
      <formula>0</formula>
    </cfRule>
  </conditionalFormatting>
  <conditionalFormatting sqref="E101:F101">
    <cfRule type="cellIs" dxfId="20" priority="32" stopIfTrue="1" operator="equal">
      <formula>0</formula>
    </cfRule>
  </conditionalFormatting>
  <conditionalFormatting sqref="E102:F102">
    <cfRule type="cellIs" dxfId="19" priority="31" stopIfTrue="1" operator="equal">
      <formula>0</formula>
    </cfRule>
  </conditionalFormatting>
  <conditionalFormatting sqref="E103:F103">
    <cfRule type="cellIs" dxfId="18" priority="28" stopIfTrue="1" operator="equal">
      <formula>0</formula>
    </cfRule>
  </conditionalFormatting>
  <conditionalFormatting sqref="E104:F104">
    <cfRule type="cellIs" dxfId="17" priority="27" stopIfTrue="1" operator="equal">
      <formula>0</formula>
    </cfRule>
  </conditionalFormatting>
  <conditionalFormatting sqref="E105:F105">
    <cfRule type="cellIs" dxfId="16" priority="24" stopIfTrue="1" operator="equal">
      <formula>0</formula>
    </cfRule>
  </conditionalFormatting>
  <conditionalFormatting sqref="E106:F106">
    <cfRule type="cellIs" dxfId="15" priority="23" stopIfTrue="1" operator="equal">
      <formula>0</formula>
    </cfRule>
  </conditionalFormatting>
  <conditionalFormatting sqref="E107:F107">
    <cfRule type="cellIs" dxfId="14" priority="20" stopIfTrue="1" operator="equal">
      <formula>0</formula>
    </cfRule>
  </conditionalFormatting>
  <conditionalFormatting sqref="E108:F108">
    <cfRule type="cellIs" dxfId="13" priority="18" stopIfTrue="1" operator="equal">
      <formula>0</formula>
    </cfRule>
  </conditionalFormatting>
  <conditionalFormatting sqref="E109:F109">
    <cfRule type="cellIs" dxfId="12" priority="17" stopIfTrue="1" operator="equal">
      <formula>0</formula>
    </cfRule>
  </conditionalFormatting>
  <conditionalFormatting sqref="E110:F110">
    <cfRule type="cellIs" dxfId="11" priority="14" stopIfTrue="1" operator="equal">
      <formula>0</formula>
    </cfRule>
  </conditionalFormatting>
  <conditionalFormatting sqref="E111:F111">
    <cfRule type="cellIs" dxfId="10" priority="13" stopIfTrue="1" operator="equal">
      <formula>0</formula>
    </cfRule>
  </conditionalFormatting>
  <conditionalFormatting sqref="E112:F112">
    <cfRule type="cellIs" dxfId="9" priority="10" stopIfTrue="1" operator="equal">
      <formula>0</formula>
    </cfRule>
  </conditionalFormatting>
  <conditionalFormatting sqref="E113:F113">
    <cfRule type="cellIs" dxfId="8" priority="9" stopIfTrue="1" operator="equal">
      <formula>0</formula>
    </cfRule>
  </conditionalFormatting>
  <conditionalFormatting sqref="E114:F114">
    <cfRule type="cellIs" dxfId="7" priority="6" stopIfTrue="1" operator="equal">
      <formula>0</formula>
    </cfRule>
  </conditionalFormatting>
  <conditionalFormatting sqref="E115:F115">
    <cfRule type="cellIs" dxfId="6" priority="5" stopIfTrue="1" operator="equal">
      <formula>0</formula>
    </cfRule>
  </conditionalFormatting>
  <conditionalFormatting sqref="E116:F116">
    <cfRule type="cellIs" dxfId="5" priority="2" stopIfTrue="1" operator="equal">
      <formula>0</formula>
    </cfRule>
  </conditionalFormatting>
  <conditionalFormatting sqref="E118:F118">
    <cfRule type="cellIs" dxfId="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18"/>
  <sheetViews>
    <sheetView showGridLines="0" tabSelected="1" zoomScaleNormal="100" workbookViewId="0">
      <selection activeCell="C4" sqref="C4:C10"/>
    </sheetView>
  </sheetViews>
  <sheetFormatPr defaultRowHeight="13.2" x14ac:dyDescent="0.25"/>
  <cols>
    <col min="1" max="1" width="66.88671875" style="51" customWidth="1"/>
    <col min="2" max="2" width="5.5546875" style="51" customWidth="1"/>
    <col min="3" max="3" width="17.88671875" style="51" customWidth="1"/>
    <col min="4" max="4" width="12.44140625" style="51" customWidth="1"/>
    <col min="5" max="5" width="12" style="51" customWidth="1"/>
    <col min="6" max="6" width="11.88671875" style="51" customWidth="1"/>
    <col min="7" max="16384" width="8.88671875" style="51"/>
  </cols>
  <sheetData>
    <row r="1" spans="1:6" ht="78" customHeight="1" x14ac:dyDescent="0.25">
      <c r="A1" s="50"/>
      <c r="B1" s="50"/>
      <c r="C1" s="50"/>
      <c r="D1" s="50"/>
      <c r="E1" s="110" t="s">
        <v>235</v>
      </c>
      <c r="F1" s="110"/>
    </row>
    <row r="2" spans="1:6" ht="46.2" customHeight="1" x14ac:dyDescent="0.25">
      <c r="A2" s="126" t="s">
        <v>231</v>
      </c>
      <c r="B2" s="126"/>
      <c r="C2" s="126"/>
      <c r="D2" s="126"/>
      <c r="E2" s="126"/>
      <c r="F2" s="126"/>
    </row>
    <row r="3" spans="1:6" ht="9" customHeight="1" thickBot="1" x14ac:dyDescent="0.3">
      <c r="A3" s="52"/>
      <c r="B3" s="53"/>
      <c r="C3" s="54"/>
      <c r="D3" s="55"/>
      <c r="E3" s="55"/>
      <c r="F3" s="56"/>
    </row>
    <row r="4" spans="1:6" ht="14.1" customHeight="1" x14ac:dyDescent="0.25">
      <c r="A4" s="127" t="s">
        <v>2</v>
      </c>
      <c r="B4" s="116" t="s">
        <v>5</v>
      </c>
      <c r="C4" s="119" t="s">
        <v>12</v>
      </c>
      <c r="D4" s="121" t="s">
        <v>9</v>
      </c>
      <c r="E4" s="121" t="s">
        <v>6</v>
      </c>
      <c r="F4" s="111" t="s">
        <v>8</v>
      </c>
    </row>
    <row r="5" spans="1:6" ht="5.0999999999999996" customHeight="1" x14ac:dyDescent="0.25">
      <c r="A5" s="128"/>
      <c r="B5" s="117"/>
      <c r="C5" s="120"/>
      <c r="D5" s="122"/>
      <c r="E5" s="122"/>
      <c r="F5" s="112"/>
    </row>
    <row r="6" spans="1:6" ht="6" customHeight="1" x14ac:dyDescent="0.25">
      <c r="A6" s="128"/>
      <c r="B6" s="117"/>
      <c r="C6" s="120"/>
      <c r="D6" s="122"/>
      <c r="E6" s="122"/>
      <c r="F6" s="112"/>
    </row>
    <row r="7" spans="1:6" ht="5.0999999999999996" customHeight="1" x14ac:dyDescent="0.25">
      <c r="A7" s="128"/>
      <c r="B7" s="117"/>
      <c r="C7" s="120"/>
      <c r="D7" s="122"/>
      <c r="E7" s="122"/>
      <c r="F7" s="112"/>
    </row>
    <row r="8" spans="1:6" ht="6" customHeight="1" x14ac:dyDescent="0.25">
      <c r="A8" s="128"/>
      <c r="B8" s="117"/>
      <c r="C8" s="120"/>
      <c r="D8" s="122"/>
      <c r="E8" s="122"/>
      <c r="F8" s="112"/>
    </row>
    <row r="9" spans="1:6" ht="6" customHeight="1" x14ac:dyDescent="0.25">
      <c r="A9" s="128"/>
      <c r="B9" s="117"/>
      <c r="C9" s="120"/>
      <c r="D9" s="122"/>
      <c r="E9" s="122"/>
      <c r="F9" s="112"/>
    </row>
    <row r="10" spans="1:6" ht="18" customHeight="1" x14ac:dyDescent="0.25">
      <c r="A10" s="129"/>
      <c r="B10" s="118"/>
      <c r="C10" s="130"/>
      <c r="D10" s="123"/>
      <c r="E10" s="123"/>
      <c r="F10" s="131"/>
    </row>
    <row r="11" spans="1:6" ht="13.5" customHeight="1" thickBot="1" x14ac:dyDescent="0.3">
      <c r="A11" s="5">
        <v>1</v>
      </c>
      <c r="B11" s="6">
        <v>2</v>
      </c>
      <c r="C11" s="9">
        <v>3</v>
      </c>
      <c r="D11" s="7" t="s">
        <v>0</v>
      </c>
      <c r="E11" s="11" t="s">
        <v>1</v>
      </c>
      <c r="F11" s="8" t="s">
        <v>7</v>
      </c>
    </row>
    <row r="12" spans="1:6" ht="19.2" customHeight="1" x14ac:dyDescent="0.25">
      <c r="A12" s="57" t="s">
        <v>212</v>
      </c>
      <c r="B12" s="15" t="s">
        <v>213</v>
      </c>
      <c r="C12" s="21" t="s">
        <v>62</v>
      </c>
      <c r="D12" s="16">
        <v>13060800</v>
      </c>
      <c r="E12" s="16">
        <v>-34868657.409999996</v>
      </c>
      <c r="F12" s="22">
        <f>F13</f>
        <v>47929457.409999996</v>
      </c>
    </row>
    <row r="13" spans="1:6" ht="24" customHeight="1" x14ac:dyDescent="0.25">
      <c r="A13" s="57" t="s">
        <v>215</v>
      </c>
      <c r="B13" s="15" t="s">
        <v>214</v>
      </c>
      <c r="C13" s="21" t="s">
        <v>232</v>
      </c>
      <c r="D13" s="16">
        <v>13060800</v>
      </c>
      <c r="E13" s="16">
        <v>-34868657.409999996</v>
      </c>
      <c r="F13" s="22">
        <v>47929457.409999996</v>
      </c>
    </row>
    <row r="14" spans="1:6" ht="25.2" customHeight="1" x14ac:dyDescent="0.25">
      <c r="A14" s="18" t="s">
        <v>217</v>
      </c>
      <c r="B14" s="15" t="s">
        <v>216</v>
      </c>
      <c r="C14" s="21" t="s">
        <v>218</v>
      </c>
      <c r="D14" s="16">
        <v>-141158700</v>
      </c>
      <c r="E14" s="16">
        <v>-48838509.93</v>
      </c>
      <c r="F14" s="22" t="s">
        <v>211</v>
      </c>
    </row>
    <row r="15" spans="1:6" ht="34.200000000000003" customHeight="1" thickBot="1" x14ac:dyDescent="0.3">
      <c r="A15" s="18" t="s">
        <v>220</v>
      </c>
      <c r="B15" s="15" t="s">
        <v>219</v>
      </c>
      <c r="C15" s="21" t="s">
        <v>221</v>
      </c>
      <c r="D15" s="16">
        <v>154219500</v>
      </c>
      <c r="E15" s="16">
        <v>13969852.52</v>
      </c>
      <c r="F15" s="22" t="s">
        <v>211</v>
      </c>
    </row>
    <row r="16" spans="1:6" ht="12.75" customHeight="1" x14ac:dyDescent="0.25">
      <c r="A16" s="58"/>
      <c r="B16" s="59"/>
      <c r="C16" s="60"/>
      <c r="D16" s="61"/>
      <c r="E16" s="61"/>
      <c r="F16" s="62"/>
    </row>
    <row r="18" ht="23.25" customHeight="1" x14ac:dyDescent="0.25"/>
  </sheetData>
  <mergeCells count="8">
    <mergeCell ref="F4:F10"/>
    <mergeCell ref="E1:F1"/>
    <mergeCell ref="A2:F2"/>
    <mergeCell ref="A4:A10"/>
    <mergeCell ref="B4:B10"/>
    <mergeCell ref="C4:C10"/>
    <mergeCell ref="D4:D10"/>
    <mergeCell ref="E4:E10"/>
  </mergeCells>
  <conditionalFormatting sqref="E12:F12">
    <cfRule type="cellIs" dxfId="3" priority="10" stopIfTrue="1" operator="equal">
      <formula>0</formula>
    </cfRule>
  </conditionalFormatting>
  <conditionalFormatting sqref="E13:F13">
    <cfRule type="cellIs" dxfId="2" priority="6" stopIfTrue="1" operator="equal">
      <formula>0</formula>
    </cfRule>
  </conditionalFormatting>
  <conditionalFormatting sqref="E14:F14">
    <cfRule type="cellIs" dxfId="1" priority="3" stopIfTrue="1" operator="equal">
      <formula>0</formula>
    </cfRule>
  </conditionalFormatting>
  <conditionalFormatting sqref="E15:F15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3.2" x14ac:dyDescent="0.25"/>
  <sheetData>
    <row r="1" spans="1:2" x14ac:dyDescent="0.25">
      <c r="A1" t="s">
        <v>222</v>
      </c>
      <c r="B1" s="1" t="s">
        <v>223</v>
      </c>
    </row>
    <row r="2" spans="1:2" x14ac:dyDescent="0.25">
      <c r="A2" t="s">
        <v>224</v>
      </c>
      <c r="B2" s="1" t="s">
        <v>223</v>
      </c>
    </row>
    <row r="3" spans="1:2" x14ac:dyDescent="0.25">
      <c r="A3" t="s">
        <v>225</v>
      </c>
      <c r="B3" s="1" t="s">
        <v>226</v>
      </c>
    </row>
    <row r="4" spans="1:2" x14ac:dyDescent="0.25">
      <c r="A4" t="s">
        <v>227</v>
      </c>
      <c r="B4" s="1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14</vt:i4>
      </vt:variant>
    </vt:vector>
  </HeadingPairs>
  <TitlesOfParts>
    <vt:vector size="18" baseType="lpstr">
      <vt:lpstr>Доходы</vt:lpstr>
      <vt:lpstr>Расходы</vt:lpstr>
      <vt:lpstr>Источники</vt:lpstr>
      <vt:lpstr>ExportParams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Расходы!FIO</vt:lpstr>
      <vt:lpstr>Источники!RBEGIN_1</vt:lpstr>
      <vt:lpstr>Расходы!RBEGIN_1</vt:lpstr>
      <vt:lpstr>Источники!REND_1</vt:lpstr>
      <vt:lpstr>Расходы!REND_1</vt:lpstr>
      <vt:lpstr>Источники!S_700A</vt:lpstr>
      <vt:lpstr>Источники!SIGN</vt:lpstr>
      <vt:lpstr>Расходы!SIGN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ЛюбовьТ</cp:lastModifiedBy>
  <cp:lastPrinted>2017-04-07T09:48:53Z</cp:lastPrinted>
  <dcterms:created xsi:type="dcterms:W3CDTF">1999-06-18T11:49:53Z</dcterms:created>
  <dcterms:modified xsi:type="dcterms:W3CDTF">2017-04-11T06:37:20Z</dcterms:modified>
</cp:coreProperties>
</file>